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o Corrispettivi" sheetId="1" state="visible" r:id="rId1"/>
    <sheet xmlns:r="http://schemas.openxmlformats.org/officeDocument/2006/relationships" name="Riepilogo Mensile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/MM/YYYY"/>
    <numFmt numFmtId="166" formatCode="0.00&quot;%&quot;"/>
  </numFmts>
  <fonts count="8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name val="Calibri"/>
      <i val="1"/>
      <color rgb="00666666"/>
      <sz val="10"/>
    </font>
    <font>
      <name val="Calibri"/>
      <b val="1"/>
      <color rgb="00FFFFFF"/>
      <sz val="12"/>
    </font>
    <font>
      <name val="Calibri"/>
      <b val="1"/>
      <sz val="11"/>
    </font>
    <font>
      <name val="Calibri"/>
      <i val="1"/>
      <color rgb="00666666"/>
      <sz val="11"/>
    </font>
    <font>
      <name val="Calibri"/>
      <sz val="11"/>
    </font>
    <font>
      <name val="Calibri"/>
      <b val="1"/>
      <color rgb="00FFFFFF"/>
      <sz val="13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  <fill>
      <patternFill patternType="solid">
        <fgColor rgb="0010B981"/>
        <bgColor rgb="0010B981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165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4" fontId="0" fillId="0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right" vertical="center"/>
    </xf>
    <xf numFmtId="165" fontId="0" fillId="3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center" vertical="center" wrapText="1"/>
    </xf>
    <xf numFmtId="4" fontId="0" fillId="3" borderId="1" applyAlignment="1" pivotButton="0" quotePrefix="0" xfId="0">
      <alignment horizontal="right" vertical="center"/>
    </xf>
    <xf numFmtId="0" fontId="0" fillId="3" borderId="1" applyAlignment="1" pivotButton="0" quotePrefix="0" xfId="0">
      <alignment horizontal="right" vertical="center"/>
    </xf>
    <xf numFmtId="0" fontId="4" fillId="4" borderId="1" applyAlignment="1" pivotButton="0" quotePrefix="0" xfId="0">
      <alignment horizontal="center" vertical="center" wrapText="1"/>
    </xf>
    <xf numFmtId="0" fontId="0" fillId="4" borderId="1" pivotButton="0" quotePrefix="0" xfId="0"/>
    <xf numFmtId="4" fontId="4" fillId="5" borderId="1" applyAlignment="1" pivotButton="0" quotePrefix="0" xfId="0">
      <alignment horizontal="right" vertical="center"/>
    </xf>
    <xf numFmtId="0" fontId="5" fillId="0" borderId="0" applyAlignment="1" pivotButton="0" quotePrefix="0" xfId="0">
      <alignment horizontal="center" vertical="center" wrapText="1"/>
    </xf>
    <xf numFmtId="0" fontId="6" fillId="3" borderId="1" applyAlignment="1" pivotButton="0" quotePrefix="0" xfId="0">
      <alignment horizontal="left" vertical="center"/>
    </xf>
    <xf numFmtId="4" fontId="6" fillId="3" borderId="1" applyAlignment="1" pivotButton="0" quotePrefix="0" xfId="0">
      <alignment horizontal="right" vertical="center"/>
    </xf>
    <xf numFmtId="166" fontId="0" fillId="3" borderId="1" applyAlignment="1" pivotButton="0" quotePrefix="0" xfId="0">
      <alignment horizontal="right" vertical="center"/>
    </xf>
    <xf numFmtId="0" fontId="6" fillId="0" borderId="1" applyAlignment="1" pivotButton="0" quotePrefix="0" xfId="0">
      <alignment horizontal="left" vertical="center"/>
    </xf>
    <xf numFmtId="4" fontId="6" fillId="0" borderId="1" applyAlignment="1" pivotButton="0" quotePrefix="0" xfId="0">
      <alignment horizontal="right" vertical="center"/>
    </xf>
    <xf numFmtId="166" fontId="0" fillId="0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left" vertical="center"/>
    </xf>
    <xf numFmtId="0" fontId="4" fillId="5" borderId="1" applyAlignment="1" pivotButton="0" quotePrefix="0" xfId="0">
      <alignment horizontal="right" vertical="center"/>
    </xf>
    <xf numFmtId="0" fontId="3" fillId="4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6" fillId="0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0" fontId="0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37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6" customWidth="1" min="2" max="2"/>
    <col width="10" customWidth="1" min="3" max="3"/>
    <col width="13" customWidth="1" min="4" max="4"/>
    <col width="12" customWidth="1" min="5" max="5"/>
    <col width="12" customWidth="1" min="6" max="6"/>
    <col width="12" customWidth="1" min="7" max="7"/>
    <col width="13" customWidth="1" min="8" max="8"/>
    <col width="12" customWidth="1" min="9" max="9"/>
    <col width="12" customWidth="1" min="10" max="10"/>
    <col width="12" customWidth="1" min="11" max="11"/>
    <col width="14" customWidth="1" min="12" max="12"/>
    <col width="25" customWidth="1" min="13" max="13"/>
  </cols>
  <sheetData>
    <row r="1">
      <c r="A1" s="1" t="inlineStr">
        <is>
          <t>REGISTRO DEI CORRISPETTIVI 2026</t>
        </is>
      </c>
    </row>
    <row r="2">
      <c r="A2" s="2" t="inlineStr">
        <is>
          <t>Generato il 25/03/2026</t>
        </is>
      </c>
    </row>
    <row r="4">
      <c r="A4" s="3" t="inlineStr">
        <is>
          <t>Data</t>
        </is>
      </c>
      <c r="B4" s="3" t="inlineStr">
        <is>
          <t>Numero Scontrino</t>
        </is>
      </c>
      <c r="C4" s="3" t="inlineStr">
        <is>
          <t>Ora</t>
        </is>
      </c>
      <c r="D4" s="3" t="inlineStr">
        <is>
          <t>Imponibile €</t>
        </is>
      </c>
      <c r="E4" s="3" t="inlineStr">
        <is>
          <t>IVA 4% €</t>
        </is>
      </c>
      <c r="F4" s="3" t="inlineStr">
        <is>
          <t>IVA 10% €</t>
        </is>
      </c>
      <c r="G4" s="3" t="inlineStr">
        <is>
          <t>IVA 22% €</t>
        </is>
      </c>
      <c r="H4" s="3" t="inlineStr">
        <is>
          <t>Totale IVA €</t>
        </is>
      </c>
      <c r="I4" s="3" t="inlineStr">
        <is>
          <t>Totale €</t>
        </is>
      </c>
      <c r="J4" s="3" t="inlineStr">
        <is>
          <t>Contanti €</t>
        </is>
      </c>
      <c r="K4" s="3" t="inlineStr">
        <is>
          <t>Carta €</t>
        </is>
      </c>
      <c r="L4" s="3" t="inlineStr">
        <is>
          <t>Altri Metodi €</t>
        </is>
      </c>
      <c r="M4" s="3" t="inlineStr">
        <is>
          <t>Note</t>
        </is>
      </c>
    </row>
    <row r="5">
      <c r="A5" s="4" t="n">
        <v>46023</v>
      </c>
      <c r="B5" s="5" t="inlineStr">
        <is>
          <t>SCO0001</t>
        </is>
      </c>
      <c r="C5" s="5" t="inlineStr">
        <is>
          <t>13:20</t>
        </is>
      </c>
      <c r="D5" s="6" t="n">
        <v>224.47</v>
      </c>
      <c r="E5" s="6" t="n">
        <v>2.52</v>
      </c>
      <c r="F5" s="6" t="n">
        <v>10.48</v>
      </c>
      <c r="G5" s="6" t="n">
        <v>19.44</v>
      </c>
      <c r="H5" s="6">
        <f>E5+F5+G5</f>
        <v/>
      </c>
      <c r="I5" s="6">
        <f>D5+H5</f>
        <v/>
      </c>
      <c r="J5" s="6" t="n">
        <v>117.16</v>
      </c>
      <c r="K5" s="6" t="n">
        <v>123.57</v>
      </c>
      <c r="L5" s="6" t="n">
        <v>16.18</v>
      </c>
      <c r="M5" s="7" t="inlineStr"/>
    </row>
    <row r="6">
      <c r="A6" s="8" t="n">
        <v>46024</v>
      </c>
      <c r="B6" s="9" t="inlineStr">
        <is>
          <t>SCO0002</t>
        </is>
      </c>
      <c r="C6" s="9" t="inlineStr">
        <is>
          <t>17:53</t>
        </is>
      </c>
      <c r="D6" s="10" t="n">
        <v>457.95</v>
      </c>
      <c r="E6" s="10" t="n">
        <v>2.07</v>
      </c>
      <c r="F6" s="10" t="n">
        <v>10.65</v>
      </c>
      <c r="G6" s="10" t="n">
        <v>57.81</v>
      </c>
      <c r="H6" s="10">
        <f>E6+F6+G6</f>
        <v/>
      </c>
      <c r="I6" s="10">
        <f>D6+H6</f>
        <v/>
      </c>
      <c r="J6" s="10" t="n">
        <v>339.88</v>
      </c>
      <c r="K6" s="10" t="n">
        <v>214.64</v>
      </c>
      <c r="L6" s="10" t="n">
        <v>-26.04</v>
      </c>
      <c r="M6" s="11" t="inlineStr"/>
    </row>
    <row r="7">
      <c r="A7" s="4" t="n">
        <v>46025</v>
      </c>
      <c r="B7" s="5" t="inlineStr">
        <is>
          <t>SCO0003</t>
        </is>
      </c>
      <c r="C7" s="5" t="inlineStr">
        <is>
          <t>16:38</t>
        </is>
      </c>
      <c r="D7" s="6" t="n">
        <v>212.06</v>
      </c>
      <c r="E7" s="6" t="n">
        <v>0.51</v>
      </c>
      <c r="F7" s="6" t="n">
        <v>9.67</v>
      </c>
      <c r="G7" s="6" t="n">
        <v>26.26</v>
      </c>
      <c r="H7" s="6">
        <f>E7+F7+G7</f>
        <v/>
      </c>
      <c r="I7" s="6">
        <f>D7+H7</f>
        <v/>
      </c>
      <c r="J7" s="6" t="n">
        <v>166.62</v>
      </c>
      <c r="K7" s="6" t="n">
        <v>110.19</v>
      </c>
      <c r="L7" s="6" t="n">
        <v>-28.31</v>
      </c>
      <c r="M7" s="7" t="inlineStr"/>
    </row>
    <row r="8">
      <c r="A8" s="8" t="n">
        <v>46026</v>
      </c>
      <c r="B8" s="9" t="inlineStr">
        <is>
          <t>SCO0004</t>
        </is>
      </c>
      <c r="C8" s="9" t="inlineStr">
        <is>
          <t>13:00</t>
        </is>
      </c>
      <c r="D8" s="10" t="n">
        <v>218.91</v>
      </c>
      <c r="E8" s="10" t="n">
        <v>1.35</v>
      </c>
      <c r="F8" s="10" t="n">
        <v>7.66</v>
      </c>
      <c r="G8" s="10" t="n">
        <v>23.2</v>
      </c>
      <c r="H8" s="10">
        <f>E8+F8+G8</f>
        <v/>
      </c>
      <c r="I8" s="10">
        <f>D8+H8</f>
        <v/>
      </c>
      <c r="J8" s="10" t="n">
        <v>121.32</v>
      </c>
      <c r="K8" s="10" t="n">
        <v>103.18</v>
      </c>
      <c r="L8" s="10" t="n">
        <v>26.62</v>
      </c>
      <c r="M8" s="11" t="inlineStr"/>
    </row>
    <row r="9">
      <c r="A9" s="4" t="n">
        <v>46027</v>
      </c>
      <c r="B9" s="5" t="inlineStr">
        <is>
          <t>SCO0005</t>
        </is>
      </c>
      <c r="C9" s="5" t="inlineStr">
        <is>
          <t>14:47</t>
        </is>
      </c>
      <c r="D9" s="6" t="n">
        <v>111.22</v>
      </c>
      <c r="E9" s="6" t="n">
        <v>0.38</v>
      </c>
      <c r="F9" s="6" t="n">
        <v>4.71</v>
      </c>
      <c r="G9" s="6" t="n">
        <v>14.38</v>
      </c>
      <c r="H9" s="6">
        <f>E9+F9+G9</f>
        <v/>
      </c>
      <c r="I9" s="6">
        <f>D9+H9</f>
        <v/>
      </c>
      <c r="J9" s="6" t="n">
        <v>63.97</v>
      </c>
      <c r="K9" s="6" t="n">
        <v>37.08</v>
      </c>
      <c r="L9" s="6" t="n">
        <v>29.64</v>
      </c>
      <c r="M9" s="7" t="inlineStr"/>
    </row>
    <row r="10">
      <c r="A10" s="8" t="n">
        <v>46028</v>
      </c>
      <c r="B10" s="9" t="inlineStr">
        <is>
          <t>SCO0006</t>
        </is>
      </c>
      <c r="C10" s="9" t="inlineStr">
        <is>
          <t>9:02</t>
        </is>
      </c>
      <c r="D10" s="10" t="n">
        <v>230.51</v>
      </c>
      <c r="E10" s="10" t="n">
        <v>2</v>
      </c>
      <c r="F10" s="10" t="n">
        <v>7.97</v>
      </c>
      <c r="G10" s="10" t="n">
        <v>19.06</v>
      </c>
      <c r="H10" s="10">
        <f>E10+F10+G10</f>
        <v/>
      </c>
      <c r="I10" s="10">
        <f>D10+H10</f>
        <v/>
      </c>
      <c r="J10" s="10" t="n">
        <v>114.11</v>
      </c>
      <c r="K10" s="10" t="n">
        <v>67.15000000000001</v>
      </c>
      <c r="L10" s="10" t="n">
        <v>78.28</v>
      </c>
      <c r="M10" s="11" t="inlineStr"/>
    </row>
    <row r="11">
      <c r="A11" s="4" t="n">
        <v>46029</v>
      </c>
      <c r="B11" s="5" t="inlineStr">
        <is>
          <t>SCO0007</t>
        </is>
      </c>
      <c r="C11" s="5" t="inlineStr">
        <is>
          <t>15:53</t>
        </is>
      </c>
      <c r="D11" s="6" t="n">
        <v>207.25</v>
      </c>
      <c r="E11" s="6" t="n">
        <v>0.99</v>
      </c>
      <c r="F11" s="6" t="n">
        <v>5.33</v>
      </c>
      <c r="G11" s="6" t="n">
        <v>22.01</v>
      </c>
      <c r="H11" s="6">
        <f>E11+F11+G11</f>
        <v/>
      </c>
      <c r="I11" s="6">
        <f>D11+H11</f>
        <v/>
      </c>
      <c r="J11" s="6" t="n">
        <v>82.59</v>
      </c>
      <c r="K11" s="6" t="n">
        <v>86.69</v>
      </c>
      <c r="L11" s="6" t="n">
        <v>66.3</v>
      </c>
      <c r="M11" s="7" t="inlineStr"/>
    </row>
    <row r="12">
      <c r="A12" s="8" t="n">
        <v>46030</v>
      </c>
      <c r="B12" s="9" t="inlineStr">
        <is>
          <t>SCO0008</t>
        </is>
      </c>
      <c r="C12" s="9" t="inlineStr">
        <is>
          <t>11:35</t>
        </is>
      </c>
      <c r="D12" s="10" t="n">
        <v>203.43</v>
      </c>
      <c r="E12" s="10" t="n">
        <v>2.31</v>
      </c>
      <c r="F12" s="10" t="n">
        <v>9.73</v>
      </c>
      <c r="G12" s="10" t="n">
        <v>22.89</v>
      </c>
      <c r="H12" s="10">
        <f>E12+F12+G12</f>
        <v/>
      </c>
      <c r="I12" s="10">
        <f>D12+H12</f>
        <v/>
      </c>
      <c r="J12" s="10" t="n">
        <v>149.96</v>
      </c>
      <c r="K12" s="10" t="n">
        <v>109.6</v>
      </c>
      <c r="L12" s="10" t="n">
        <v>-21.2</v>
      </c>
      <c r="M12" s="11" t="inlineStr"/>
    </row>
    <row r="13">
      <c r="A13" s="4" t="n">
        <v>46031</v>
      </c>
      <c r="B13" s="5" t="inlineStr">
        <is>
          <t>SCO0009</t>
        </is>
      </c>
      <c r="C13" s="5" t="inlineStr">
        <is>
          <t>15:13</t>
        </is>
      </c>
      <c r="D13" s="6" t="n">
        <v>56.71</v>
      </c>
      <c r="E13" s="6" t="n">
        <v>0.44</v>
      </c>
      <c r="F13" s="6" t="n">
        <v>1.94</v>
      </c>
      <c r="G13" s="6" t="n">
        <v>6.34</v>
      </c>
      <c r="H13" s="6">
        <f>E13+F13+G13</f>
        <v/>
      </c>
      <c r="I13" s="6">
        <f>D13+H13</f>
        <v/>
      </c>
      <c r="J13" s="6" t="n">
        <v>24.21</v>
      </c>
      <c r="K13" s="6" t="n">
        <v>28.95</v>
      </c>
      <c r="L13" s="6" t="n">
        <v>12.27</v>
      </c>
      <c r="M13" s="7" t="inlineStr"/>
    </row>
    <row r="14">
      <c r="A14" s="8" t="n">
        <v>46032</v>
      </c>
      <c r="B14" s="9" t="inlineStr">
        <is>
          <t>SCO0010</t>
        </is>
      </c>
      <c r="C14" s="9" t="inlineStr">
        <is>
          <t>9:13</t>
        </is>
      </c>
      <c r="D14" s="10" t="n">
        <v>491.56</v>
      </c>
      <c r="E14" s="10" t="n">
        <v>1.64</v>
      </c>
      <c r="F14" s="10" t="n">
        <v>13.1</v>
      </c>
      <c r="G14" s="10" t="n">
        <v>63.95</v>
      </c>
      <c r="H14" s="10">
        <f>E14+F14+G14</f>
        <v/>
      </c>
      <c r="I14" s="10">
        <f>D14+H14</f>
        <v/>
      </c>
      <c r="J14" s="10" t="n">
        <v>214.47</v>
      </c>
      <c r="K14" s="10" t="n">
        <v>283.18</v>
      </c>
      <c r="L14" s="10" t="n">
        <v>72.59999999999999</v>
      </c>
      <c r="M14" s="11" t="inlineStr"/>
    </row>
    <row r="15">
      <c r="A15" s="4" t="n">
        <v>46033</v>
      </c>
      <c r="B15" s="5" t="inlineStr">
        <is>
          <t>SCO0011</t>
        </is>
      </c>
      <c r="C15" s="5" t="inlineStr">
        <is>
          <t>13:19</t>
        </is>
      </c>
      <c r="D15" s="6" t="n">
        <v>367.04</v>
      </c>
      <c r="E15" s="6" t="n">
        <v>0.84</v>
      </c>
      <c r="F15" s="6" t="n">
        <v>9.23</v>
      </c>
      <c r="G15" s="6" t="n">
        <v>40.28</v>
      </c>
      <c r="H15" s="6">
        <f>E15+F15+G15</f>
        <v/>
      </c>
      <c r="I15" s="6">
        <f>D15+H15</f>
        <v/>
      </c>
      <c r="J15" s="6" t="n">
        <v>220.04</v>
      </c>
      <c r="K15" s="6" t="n">
        <v>200.92</v>
      </c>
      <c r="L15" s="6" t="n">
        <v>-3.57</v>
      </c>
      <c r="M15" s="7" t="inlineStr"/>
    </row>
    <row r="16">
      <c r="A16" s="8" t="n">
        <v>46034</v>
      </c>
      <c r="B16" s="9" t="inlineStr">
        <is>
          <t>SCO0012</t>
        </is>
      </c>
      <c r="C16" s="9" t="inlineStr">
        <is>
          <t>10:30</t>
        </is>
      </c>
      <c r="D16" s="10" t="n">
        <v>308.84</v>
      </c>
      <c r="E16" s="10" t="n">
        <v>3.56</v>
      </c>
      <c r="F16" s="10" t="n">
        <v>6.19</v>
      </c>
      <c r="G16" s="10" t="n">
        <v>31.42</v>
      </c>
      <c r="H16" s="10">
        <f>E16+F16+G16</f>
        <v/>
      </c>
      <c r="I16" s="10">
        <f>D16+H16</f>
        <v/>
      </c>
      <c r="J16" s="10" t="n">
        <v>225.65</v>
      </c>
      <c r="K16" s="10" t="n">
        <v>123.49</v>
      </c>
      <c r="L16" s="10" t="n">
        <v>0.87</v>
      </c>
      <c r="M16" s="11" t="inlineStr"/>
    </row>
    <row r="17">
      <c r="A17" s="4" t="n">
        <v>46035</v>
      </c>
      <c r="B17" s="5" t="inlineStr">
        <is>
          <t>SCO0013</t>
        </is>
      </c>
      <c r="C17" s="5" t="inlineStr">
        <is>
          <t>10:53</t>
        </is>
      </c>
      <c r="D17" s="6" t="n">
        <v>453.55</v>
      </c>
      <c r="E17" s="6" t="n">
        <v>3.92</v>
      </c>
      <c r="F17" s="6" t="n">
        <v>20.21</v>
      </c>
      <c r="G17" s="6" t="n">
        <v>50.46</v>
      </c>
      <c r="H17" s="6">
        <f>E17+F17+G17</f>
        <v/>
      </c>
      <c r="I17" s="6">
        <f>D17+H17</f>
        <v/>
      </c>
      <c r="J17" s="6" t="n">
        <v>338.57</v>
      </c>
      <c r="K17" s="6" t="n">
        <v>128.58</v>
      </c>
      <c r="L17" s="6" t="n">
        <v>60.99</v>
      </c>
      <c r="M17" s="7" t="inlineStr"/>
    </row>
    <row r="18">
      <c r="A18" s="8" t="n">
        <v>46036</v>
      </c>
      <c r="B18" s="9" t="inlineStr">
        <is>
          <t>SCO0014</t>
        </is>
      </c>
      <c r="C18" s="9" t="inlineStr">
        <is>
          <t>17:06</t>
        </is>
      </c>
      <c r="D18" s="10" t="n">
        <v>403.26</v>
      </c>
      <c r="E18" s="10" t="n">
        <v>1.65</v>
      </c>
      <c r="F18" s="10" t="n">
        <v>13.35</v>
      </c>
      <c r="G18" s="10" t="n">
        <v>36.37</v>
      </c>
      <c r="H18" s="10">
        <f>E18+F18+G18</f>
        <v/>
      </c>
      <c r="I18" s="10">
        <f>D18+H18</f>
        <v/>
      </c>
      <c r="J18" s="10" t="n">
        <v>234.5</v>
      </c>
      <c r="K18" s="10" t="n">
        <v>171.88</v>
      </c>
      <c r="L18" s="10" t="n">
        <v>48.25</v>
      </c>
      <c r="M18" s="11" t="inlineStr"/>
    </row>
    <row r="19">
      <c r="A19" s="4" t="n">
        <v>46037</v>
      </c>
      <c r="B19" s="5" t="inlineStr">
        <is>
          <t>SCO0015</t>
        </is>
      </c>
      <c r="C19" s="5" t="inlineStr">
        <is>
          <t>13:55</t>
        </is>
      </c>
      <c r="D19" s="6" t="n">
        <v>187.58</v>
      </c>
      <c r="E19" s="6" t="n">
        <v>0.47</v>
      </c>
      <c r="F19" s="6" t="n">
        <v>5.11</v>
      </c>
      <c r="G19" s="6" t="n">
        <v>24.06</v>
      </c>
      <c r="H19" s="6">
        <f>E19+F19+G19</f>
        <v/>
      </c>
      <c r="I19" s="6">
        <f>D19+H19</f>
        <v/>
      </c>
      <c r="J19" s="6" t="n">
        <v>115.09</v>
      </c>
      <c r="K19" s="6" t="n">
        <v>55.43</v>
      </c>
      <c r="L19" s="6" t="n">
        <v>46.7</v>
      </c>
      <c r="M19" s="7" t="inlineStr"/>
    </row>
    <row r="20">
      <c r="A20" s="8" t="n">
        <v>46038</v>
      </c>
      <c r="B20" s="9" t="inlineStr">
        <is>
          <t>SCO0016</t>
        </is>
      </c>
      <c r="C20" s="9" t="inlineStr">
        <is>
          <t>20:29</t>
        </is>
      </c>
      <c r="D20" s="10" t="n">
        <v>272.53</v>
      </c>
      <c r="E20" s="10" t="n">
        <v>0.5</v>
      </c>
      <c r="F20" s="10" t="n">
        <v>8.279999999999999</v>
      </c>
      <c r="G20" s="10" t="n">
        <v>23.81</v>
      </c>
      <c r="H20" s="10">
        <f>E20+F20+G20</f>
        <v/>
      </c>
      <c r="I20" s="10">
        <f>D20+H20</f>
        <v/>
      </c>
      <c r="J20" s="10" t="n">
        <v>180.2</v>
      </c>
      <c r="K20" s="10" t="n">
        <v>112.79</v>
      </c>
      <c r="L20" s="10" t="n">
        <v>12.13</v>
      </c>
      <c r="M20" s="11" t="inlineStr"/>
    </row>
    <row r="21">
      <c r="A21" s="4" t="n">
        <v>46039</v>
      </c>
      <c r="B21" s="5" t="inlineStr">
        <is>
          <t>SCO0017</t>
        </is>
      </c>
      <c r="C21" s="5" t="inlineStr">
        <is>
          <t>15:01</t>
        </is>
      </c>
      <c r="D21" s="6" t="n">
        <v>268.93</v>
      </c>
      <c r="E21" s="6" t="n">
        <v>2.74</v>
      </c>
      <c r="F21" s="6" t="n">
        <v>9.15</v>
      </c>
      <c r="G21" s="6" t="n">
        <v>35.26</v>
      </c>
      <c r="H21" s="6">
        <f>E21+F21+G21</f>
        <v/>
      </c>
      <c r="I21" s="6">
        <f>D21+H21</f>
        <v/>
      </c>
      <c r="J21" s="6" t="n">
        <v>219.83</v>
      </c>
      <c r="K21" s="6" t="n">
        <v>99.83</v>
      </c>
      <c r="L21" s="6" t="n">
        <v>-3.58</v>
      </c>
      <c r="M21" s="7" t="inlineStr"/>
    </row>
    <row r="22">
      <c r="A22" s="8" t="n">
        <v>46040</v>
      </c>
      <c r="B22" s="9" t="inlineStr">
        <is>
          <t>SCO0018</t>
        </is>
      </c>
      <c r="C22" s="9" t="inlineStr">
        <is>
          <t>14:46</t>
        </is>
      </c>
      <c r="D22" s="10" t="n">
        <v>443.34</v>
      </c>
      <c r="E22" s="10" t="n">
        <v>2.57</v>
      </c>
      <c r="F22" s="10" t="n">
        <v>14.7</v>
      </c>
      <c r="G22" s="10" t="n">
        <v>29.72</v>
      </c>
      <c r="H22" s="10">
        <f>E22+F22+G22</f>
        <v/>
      </c>
      <c r="I22" s="10">
        <f>D22+H22</f>
        <v/>
      </c>
      <c r="J22" s="10" t="n">
        <v>297.55</v>
      </c>
      <c r="K22" s="10" t="n">
        <v>189.02</v>
      </c>
      <c r="L22" s="10" t="n">
        <v>3.76</v>
      </c>
      <c r="M22" s="11" t="inlineStr"/>
    </row>
    <row r="23">
      <c r="A23" s="4" t="n">
        <v>46041</v>
      </c>
      <c r="B23" s="5" t="inlineStr">
        <is>
          <t>SCO0019</t>
        </is>
      </c>
      <c r="C23" s="5" t="inlineStr">
        <is>
          <t>16:14</t>
        </is>
      </c>
      <c r="D23" s="6" t="n">
        <v>305.11</v>
      </c>
      <c r="E23" s="6" t="n">
        <v>1.32</v>
      </c>
      <c r="F23" s="6" t="n">
        <v>13.93</v>
      </c>
      <c r="G23" s="6" t="n">
        <v>20.46</v>
      </c>
      <c r="H23" s="6">
        <f>E23+F23+G23</f>
        <v/>
      </c>
      <c r="I23" s="6">
        <f>D23+H23</f>
        <v/>
      </c>
      <c r="J23" s="6" t="n">
        <v>230.3</v>
      </c>
      <c r="K23" s="6" t="n">
        <v>135.97</v>
      </c>
      <c r="L23" s="6" t="n">
        <v>-25.45</v>
      </c>
      <c r="M23" s="7" t="inlineStr"/>
    </row>
    <row r="24">
      <c r="A24" s="8" t="n">
        <v>46042</v>
      </c>
      <c r="B24" s="9" t="inlineStr">
        <is>
          <t>SCO0020</t>
        </is>
      </c>
      <c r="C24" s="9" t="inlineStr">
        <is>
          <t>15:14</t>
        </is>
      </c>
      <c r="D24" s="10" t="n">
        <v>313</v>
      </c>
      <c r="E24" s="10" t="n">
        <v>3.01</v>
      </c>
      <c r="F24" s="10" t="n">
        <v>13.28</v>
      </c>
      <c r="G24" s="10" t="n">
        <v>22.99</v>
      </c>
      <c r="H24" s="10">
        <f>E24+F24+G24</f>
        <v/>
      </c>
      <c r="I24" s="10">
        <f>D24+H24</f>
        <v/>
      </c>
      <c r="J24" s="10" t="n">
        <v>236.53</v>
      </c>
      <c r="K24" s="10" t="n">
        <v>70.45999999999999</v>
      </c>
      <c r="L24" s="10" t="n">
        <v>45.29</v>
      </c>
      <c r="M24" s="11" t="inlineStr"/>
    </row>
    <row r="25">
      <c r="A25" s="4" t="n">
        <v>46043</v>
      </c>
      <c r="B25" s="5" t="inlineStr">
        <is>
          <t>SCO0021</t>
        </is>
      </c>
      <c r="C25" s="5" t="inlineStr">
        <is>
          <t>11:15</t>
        </is>
      </c>
      <c r="D25" s="6" t="n">
        <v>200.83</v>
      </c>
      <c r="E25" s="6" t="n">
        <v>1.17</v>
      </c>
      <c r="F25" s="6" t="n">
        <v>6.3</v>
      </c>
      <c r="G25" s="6" t="n">
        <v>25.75</v>
      </c>
      <c r="H25" s="6">
        <f>E25+F25+G25</f>
        <v/>
      </c>
      <c r="I25" s="6">
        <f>D25+H25</f>
        <v/>
      </c>
      <c r="J25" s="6" t="n">
        <v>92.95</v>
      </c>
      <c r="K25" s="6" t="n">
        <v>67.29000000000001</v>
      </c>
      <c r="L25" s="6" t="n">
        <v>73.81</v>
      </c>
      <c r="M25" s="7" t="inlineStr"/>
    </row>
    <row r="26">
      <c r="A26" s="8" t="n">
        <v>46044</v>
      </c>
      <c r="B26" s="9" t="inlineStr">
        <is>
          <t>SCO0022</t>
        </is>
      </c>
      <c r="C26" s="9" t="inlineStr">
        <is>
          <t>10:57</t>
        </is>
      </c>
      <c r="D26" s="10" t="n">
        <v>86.11</v>
      </c>
      <c r="E26" s="10" t="n">
        <v>0.62</v>
      </c>
      <c r="F26" s="10" t="n">
        <v>2.33</v>
      </c>
      <c r="G26" s="10" t="n">
        <v>8.199999999999999</v>
      </c>
      <c r="H26" s="10">
        <f>E26+F26+G26</f>
        <v/>
      </c>
      <c r="I26" s="10">
        <f>D26+H26</f>
        <v/>
      </c>
      <c r="J26" s="10" t="n">
        <v>39.44</v>
      </c>
      <c r="K26" s="10" t="n">
        <v>40.14</v>
      </c>
      <c r="L26" s="10" t="n">
        <v>17.68</v>
      </c>
      <c r="M26" s="11" t="inlineStr"/>
    </row>
    <row r="27">
      <c r="A27" s="4" t="n">
        <v>46045</v>
      </c>
      <c r="B27" s="5" t="inlineStr">
        <is>
          <t>SCO0023</t>
        </is>
      </c>
      <c r="C27" s="5" t="inlineStr">
        <is>
          <t>13:45</t>
        </is>
      </c>
      <c r="D27" s="6" t="n">
        <v>218.71</v>
      </c>
      <c r="E27" s="6" t="n">
        <v>2.29</v>
      </c>
      <c r="F27" s="6" t="n">
        <v>5.24</v>
      </c>
      <c r="G27" s="6" t="n">
        <v>23.21</v>
      </c>
      <c r="H27" s="6">
        <f>E27+F27+G27</f>
        <v/>
      </c>
      <c r="I27" s="6">
        <f>D27+H27</f>
        <v/>
      </c>
      <c r="J27" s="6" t="n">
        <v>142.34</v>
      </c>
      <c r="K27" s="6" t="n">
        <v>115.33</v>
      </c>
      <c r="L27" s="6" t="n">
        <v>-8.220000000000001</v>
      </c>
      <c r="M27" s="7" t="inlineStr"/>
    </row>
    <row r="28">
      <c r="A28" s="8" t="n">
        <v>46046</v>
      </c>
      <c r="B28" s="9" t="inlineStr">
        <is>
          <t>SCO0024</t>
        </is>
      </c>
      <c r="C28" s="9" t="inlineStr">
        <is>
          <t>17:47</t>
        </is>
      </c>
      <c r="D28" s="10" t="n">
        <v>397.41</v>
      </c>
      <c r="E28" s="10" t="n">
        <v>2.23</v>
      </c>
      <c r="F28" s="10" t="n">
        <v>16.58</v>
      </c>
      <c r="G28" s="10" t="n">
        <v>41.24</v>
      </c>
      <c r="H28" s="10">
        <f>E28+F28+G28</f>
        <v/>
      </c>
      <c r="I28" s="10">
        <f>D28+H28</f>
        <v/>
      </c>
      <c r="J28" s="10" t="n">
        <v>290.51</v>
      </c>
      <c r="K28" s="10" t="n">
        <v>101.99</v>
      </c>
      <c r="L28" s="10" t="n">
        <v>64.95999999999999</v>
      </c>
      <c r="M28" s="11" t="inlineStr"/>
    </row>
    <row r="29">
      <c r="A29" s="4" t="n">
        <v>46047</v>
      </c>
      <c r="B29" s="5" t="inlineStr">
        <is>
          <t>SCO0025</t>
        </is>
      </c>
      <c r="C29" s="5" t="inlineStr">
        <is>
          <t>18:39</t>
        </is>
      </c>
      <c r="D29" s="6" t="n">
        <v>473.2</v>
      </c>
      <c r="E29" s="6" t="n">
        <v>4.65</v>
      </c>
      <c r="F29" s="6" t="n">
        <v>10.52</v>
      </c>
      <c r="G29" s="6" t="n">
        <v>55.82</v>
      </c>
      <c r="H29" s="6">
        <f>E29+F29+G29</f>
        <v/>
      </c>
      <c r="I29" s="6">
        <f>D29+H29</f>
        <v/>
      </c>
      <c r="J29" s="6" t="n">
        <v>220.2</v>
      </c>
      <c r="K29" s="6" t="n">
        <v>223.05</v>
      </c>
      <c r="L29" s="6" t="n">
        <v>100.94</v>
      </c>
      <c r="M29" s="7" t="inlineStr"/>
    </row>
    <row r="30">
      <c r="A30" s="8" t="n">
        <v>46048</v>
      </c>
      <c r="B30" s="9" t="inlineStr">
        <is>
          <t>SCO0026</t>
        </is>
      </c>
      <c r="C30" s="9" t="inlineStr">
        <is>
          <t>20:17</t>
        </is>
      </c>
      <c r="D30" s="10" t="n">
        <v>397.71</v>
      </c>
      <c r="E30" s="10" t="n">
        <v>1.97</v>
      </c>
      <c r="F30" s="10" t="n">
        <v>13.99</v>
      </c>
      <c r="G30" s="10" t="n">
        <v>33.91</v>
      </c>
      <c r="H30" s="10">
        <f>E30+F30+G30</f>
        <v/>
      </c>
      <c r="I30" s="10">
        <f>D30+H30</f>
        <v/>
      </c>
      <c r="J30" s="10" t="n">
        <v>205.9</v>
      </c>
      <c r="K30" s="10" t="n">
        <v>148.61</v>
      </c>
      <c r="L30" s="10" t="n">
        <v>93.06999999999999</v>
      </c>
      <c r="M30" s="11" t="inlineStr"/>
    </row>
    <row r="31">
      <c r="A31" s="4" t="n">
        <v>46049</v>
      </c>
      <c r="B31" s="5" t="inlineStr">
        <is>
          <t>SCO0027</t>
        </is>
      </c>
      <c r="C31" s="5" t="inlineStr">
        <is>
          <t>18:05</t>
        </is>
      </c>
      <c r="D31" s="6" t="n">
        <v>221.62</v>
      </c>
      <c r="E31" s="6" t="n">
        <v>1.66</v>
      </c>
      <c r="F31" s="6" t="n">
        <v>5.92</v>
      </c>
      <c r="G31" s="6" t="n">
        <v>21.05</v>
      </c>
      <c r="H31" s="6">
        <f>E31+F31+G31</f>
        <v/>
      </c>
      <c r="I31" s="6">
        <f>D31+H31</f>
        <v/>
      </c>
      <c r="J31" s="6" t="n">
        <v>90.37</v>
      </c>
      <c r="K31" s="6" t="n">
        <v>83.77</v>
      </c>
      <c r="L31" s="6" t="n">
        <v>76.11</v>
      </c>
      <c r="M31" s="7" t="inlineStr"/>
    </row>
    <row r="32">
      <c r="A32" s="8" t="n">
        <v>46050</v>
      </c>
      <c r="B32" s="9" t="inlineStr">
        <is>
          <t>SCO0028</t>
        </is>
      </c>
      <c r="C32" s="9" t="inlineStr">
        <is>
          <t>20:14</t>
        </is>
      </c>
      <c r="D32" s="10" t="n">
        <v>487.55</v>
      </c>
      <c r="E32" s="10" t="n">
        <v>5.12</v>
      </c>
      <c r="F32" s="10" t="n">
        <v>18.27</v>
      </c>
      <c r="G32" s="10" t="n">
        <v>46.48</v>
      </c>
      <c r="H32" s="10">
        <f>E32+F32+G32</f>
        <v/>
      </c>
      <c r="I32" s="10">
        <f>D32+H32</f>
        <v/>
      </c>
      <c r="J32" s="10" t="n">
        <v>327.58</v>
      </c>
      <c r="K32" s="10" t="n">
        <v>255.38</v>
      </c>
      <c r="L32" s="10" t="n">
        <v>-25.54</v>
      </c>
      <c r="M32" s="11" t="inlineStr"/>
    </row>
    <row r="33">
      <c r="A33" s="4" t="n">
        <v>46051</v>
      </c>
      <c r="B33" s="5" t="inlineStr">
        <is>
          <t>SCO0029</t>
        </is>
      </c>
      <c r="C33" s="5" t="inlineStr">
        <is>
          <t>10:46</t>
        </is>
      </c>
      <c r="D33" s="6" t="n">
        <v>265.16</v>
      </c>
      <c r="E33" s="6" t="n">
        <v>2.89</v>
      </c>
      <c r="F33" s="6" t="n">
        <v>12.99</v>
      </c>
      <c r="G33" s="6" t="n">
        <v>30.07</v>
      </c>
      <c r="H33" s="6">
        <f>E33+F33+G33</f>
        <v/>
      </c>
      <c r="I33" s="6">
        <f>D33+H33</f>
        <v/>
      </c>
      <c r="J33" s="6" t="n">
        <v>181.35</v>
      </c>
      <c r="K33" s="6" t="n">
        <v>96.81</v>
      </c>
      <c r="L33" s="6" t="n">
        <v>32.95</v>
      </c>
      <c r="M33" s="7" t="inlineStr"/>
    </row>
    <row r="34">
      <c r="A34" s="8" t="n">
        <v>46052</v>
      </c>
      <c r="B34" s="9" t="inlineStr">
        <is>
          <t>SCO0030</t>
        </is>
      </c>
      <c r="C34" s="9" t="inlineStr">
        <is>
          <t>10:20</t>
        </is>
      </c>
      <c r="D34" s="10" t="n">
        <v>354.75</v>
      </c>
      <c r="E34" s="10" t="n">
        <v>1.6</v>
      </c>
      <c r="F34" s="10" t="n">
        <v>14.09</v>
      </c>
      <c r="G34" s="10" t="n">
        <v>40.47</v>
      </c>
      <c r="H34" s="10">
        <f>E34+F34+G34</f>
        <v/>
      </c>
      <c r="I34" s="10">
        <f>D34+H34</f>
        <v/>
      </c>
      <c r="J34" s="10" t="n">
        <v>218.33</v>
      </c>
      <c r="K34" s="10" t="n">
        <v>167.85</v>
      </c>
      <c r="L34" s="10" t="n">
        <v>24.73</v>
      </c>
      <c r="M34" s="11" t="inlineStr"/>
    </row>
    <row r="35">
      <c r="A35" s="4" t="n">
        <v>46053</v>
      </c>
      <c r="B35" s="5" t="inlineStr">
        <is>
          <t>SCO0031</t>
        </is>
      </c>
      <c r="C35" s="5" t="inlineStr">
        <is>
          <t>13:12</t>
        </is>
      </c>
      <c r="D35" s="6" t="n">
        <v>206.82</v>
      </c>
      <c r="E35" s="6" t="n">
        <v>2.44</v>
      </c>
      <c r="F35" s="6" t="n">
        <v>5.05</v>
      </c>
      <c r="G35" s="6" t="n">
        <v>17.32</v>
      </c>
      <c r="H35" s="6">
        <f>E35+F35+G35</f>
        <v/>
      </c>
      <c r="I35" s="6">
        <f>D35+H35</f>
        <v/>
      </c>
      <c r="J35" s="6" t="n">
        <v>153.49</v>
      </c>
      <c r="K35" s="6" t="n">
        <v>68.84999999999999</v>
      </c>
      <c r="L35" s="6" t="n">
        <v>9.289999999999999</v>
      </c>
      <c r="M35" s="7" t="inlineStr"/>
    </row>
    <row r="37">
      <c r="A37" s="12" t="inlineStr">
        <is>
          <t>TOTALI</t>
        </is>
      </c>
      <c r="B37" s="13" t="n"/>
      <c r="C37" s="13" t="n"/>
      <c r="D37" s="14">
        <f>SUM(D5:D36)</f>
        <v/>
      </c>
      <c r="E37" s="14">
        <f>SUM(E5:E36)</f>
        <v/>
      </c>
      <c r="F37" s="14">
        <f>SUM(F5:F36)</f>
        <v/>
      </c>
      <c r="G37" s="14">
        <f>SUM(G5:G36)</f>
        <v/>
      </c>
      <c r="H37" s="14">
        <f>SUM(H5:H36)</f>
        <v/>
      </c>
      <c r="I37" s="14">
        <f>SUM(I5:I36)</f>
        <v/>
      </c>
      <c r="J37" s="14">
        <f>SUM(J5:J36)</f>
        <v/>
      </c>
      <c r="K37" s="14">
        <f>SUM(K5:K36)</f>
        <v/>
      </c>
      <c r="L37" s="14">
        <f>SUM(L5:L36)</f>
        <v/>
      </c>
      <c r="M37" s="13" t="n"/>
    </row>
  </sheetData>
  <mergeCells count="3">
    <mergeCell ref="A1:M1"/>
    <mergeCell ref="A2:M2"/>
    <mergeCell ref="A37:C37"/>
  </mergeCells>
  <dataValidations count="1">
    <dataValidation sqref="M5:M36" showErrorMessage="1" showInputMessage="1" allowBlank="1" type="list">
      <formula1>"Regolare,Reso,Nota di Credito,Altro"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6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5" customWidth="1" min="3" max="3"/>
    <col width="2" customWidth="1" min="4" max="4"/>
    <col width="2" customWidth="1" min="5" max="5"/>
    <col width="2" customWidth="1" min="6" max="6"/>
  </cols>
  <sheetData>
    <row r="1">
      <c r="A1" s="1" t="inlineStr">
        <is>
          <t>RIEPILOGO MENSILE CORRISPETTIVI 2026</t>
        </is>
      </c>
    </row>
    <row r="2">
      <c r="A2" s="15" t="inlineStr">
        <is>
          <t>Periodo: Gennaio 2026</t>
        </is>
      </c>
    </row>
    <row r="4">
      <c r="A4" s="3" t="inlineStr">
        <is>
          <t>Descrizione</t>
        </is>
      </c>
      <c r="B4" s="3" t="inlineStr">
        <is>
          <t>Importo €</t>
        </is>
      </c>
      <c r="C4" s="3" t="inlineStr">
        <is>
          <t>Percentuale %</t>
        </is>
      </c>
    </row>
    <row r="5">
      <c r="A5" s="16" t="inlineStr">
        <is>
          <t>Imponibile Totale</t>
        </is>
      </c>
      <c r="B5" s="17">
        <f>'Registro Corrispettivi'!D37</f>
        <v/>
      </c>
      <c r="C5" s="18">
        <f>B5/B10*100</f>
        <v/>
      </c>
    </row>
    <row r="6">
      <c r="A6" s="19" t="inlineStr">
        <is>
          <t>IVA 4%</t>
        </is>
      </c>
      <c r="B6" s="20">
        <f>'Registro Corrispettivi'!E37</f>
        <v/>
      </c>
      <c r="C6" s="21">
        <f>B6/B10*100</f>
        <v/>
      </c>
    </row>
    <row r="7">
      <c r="A7" s="16" t="inlineStr">
        <is>
          <t>IVA 10%</t>
        </is>
      </c>
      <c r="B7" s="17">
        <f>'Registro Corrispettivi'!F37</f>
        <v/>
      </c>
      <c r="C7" s="18">
        <f>B7/B10*100</f>
        <v/>
      </c>
    </row>
    <row r="8">
      <c r="A8" s="19" t="inlineStr">
        <is>
          <t>IVA 22%</t>
        </is>
      </c>
      <c r="B8" s="20">
        <f>'Registro Corrispettivi'!G37</f>
        <v/>
      </c>
      <c r="C8" s="21">
        <f>B8/B10*100</f>
        <v/>
      </c>
    </row>
    <row r="9">
      <c r="A9" s="16" t="inlineStr">
        <is>
          <t>Totale IVA</t>
        </is>
      </c>
      <c r="B9" s="17">
        <f>'Registro Corrispettivi'!H37</f>
        <v/>
      </c>
      <c r="C9" s="18">
        <f>B9/B10*100</f>
        <v/>
      </c>
    </row>
    <row r="10">
      <c r="A10" s="22" t="inlineStr">
        <is>
          <t>TOTALE CORRISPETTIVI</t>
        </is>
      </c>
      <c r="B10" s="14">
        <f>'Registro Corrispettivi'!I37</f>
        <v/>
      </c>
      <c r="C10" s="23" t="inlineStr">
        <is>
          <t>100%</t>
        </is>
      </c>
    </row>
    <row r="13">
      <c r="A13" s="24" t="inlineStr">
        <is>
          <t>METODI DI PAGAMENTO</t>
        </is>
      </c>
      <c r="B13" s="13" t="n"/>
      <c r="C13" s="13" t="n"/>
    </row>
    <row r="14">
      <c r="A14" s="25" t="inlineStr">
        <is>
          <t>Contanti</t>
        </is>
      </c>
      <c r="B14" s="10">
        <f>'Registro Corrispettivi'!J37</f>
        <v/>
      </c>
      <c r="C14" s="18">
        <f>B14/B14*100</f>
        <v/>
      </c>
    </row>
    <row r="15">
      <c r="A15" s="26" t="inlineStr">
        <is>
          <t>Carta</t>
        </is>
      </c>
      <c r="B15" s="6">
        <f>'Registro Corrispettivi'!K37</f>
        <v/>
      </c>
      <c r="C15" s="21">
        <f>B15/B15*100</f>
        <v/>
      </c>
    </row>
    <row r="16">
      <c r="A16" s="25" t="inlineStr">
        <is>
          <t>Altri Metodi</t>
        </is>
      </c>
      <c r="B16" s="10">
        <f>'Registro Corrispettivi'!L37</f>
        <v/>
      </c>
      <c r="C16" s="18">
        <f>B16/B16*100</f>
        <v/>
      </c>
    </row>
  </sheetData>
  <mergeCells count="3">
    <mergeCell ref="A1:F1"/>
    <mergeCell ref="A2:F2"/>
    <mergeCell ref="A13:C1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33"/>
  <sheetViews>
    <sheetView workbookViewId="0">
      <selection activeCell="A1" sqref="A1"/>
    </sheetView>
  </sheetViews>
  <sheetFormatPr baseColWidth="8" defaultRowHeight="15"/>
  <cols>
    <col width="20" customWidth="1" min="1" max="1"/>
    <col width="70" customWidth="1" min="2" max="2"/>
  </cols>
  <sheetData>
    <row r="1" ht="30" customHeight="1">
      <c r="A1" s="1" t="inlineStr">
        <is>
          <t>ISTRUZIONI PER L'USO DEL REGISTRO CORRISPETTIVI</t>
        </is>
      </c>
    </row>
    <row r="3">
      <c r="A3" s="27" t="inlineStr"/>
      <c r="B3" s="28" t="inlineStr"/>
    </row>
    <row r="4">
      <c r="A4" s="29" t="inlineStr">
        <is>
          <t>INFORMAZIONI GENERALI</t>
        </is>
      </c>
      <c r="B4" s="30" t="n"/>
      <c r="C4" s="30" t="n"/>
      <c r="D4" s="30" t="n"/>
      <c r="E4" s="30" t="n"/>
      <c r="F4" s="30" t="n"/>
    </row>
    <row r="5">
      <c r="A5" s="27" t="inlineStr">
        <is>
          <t>Cos'è il Registro Corrispettivi?</t>
        </is>
      </c>
      <c r="B5" s="28" t="inlineStr">
        <is>
          <t>Il registro dei corrispettivi è un documento contabile obbligatorio per legge che registra quotidianamente gli incassi derivanti da vendite al dettaglio o prestazioni di servizi.</t>
        </is>
      </c>
    </row>
    <row r="6">
      <c r="A6" s="27" t="inlineStr"/>
      <c r="B6" s="28" t="inlineStr"/>
    </row>
    <row r="7">
      <c r="A7" s="29" t="inlineStr">
        <is>
          <t>COMPILAZIONE DEL REGISTRO</t>
        </is>
      </c>
      <c r="B7" s="30" t="n"/>
      <c r="C7" s="30" t="n"/>
      <c r="D7" s="30" t="n"/>
      <c r="E7" s="30" t="n"/>
      <c r="F7" s="30" t="n"/>
    </row>
    <row r="8">
      <c r="A8" s="27" t="inlineStr">
        <is>
          <t>1. Data</t>
        </is>
      </c>
      <c r="B8" s="28" t="inlineStr">
        <is>
          <t>Inserire la data della transazione nel formato GG/MM/AAAA</t>
        </is>
      </c>
    </row>
    <row r="9">
      <c r="A9" s="27" t="inlineStr">
        <is>
          <t>2. Numero Scontrino</t>
        </is>
      </c>
      <c r="B9" s="28" t="inlineStr">
        <is>
          <t>Numero progressivo dello scontrino fiscale emesso</t>
        </is>
      </c>
    </row>
    <row r="10">
      <c r="A10" s="27" t="inlineStr">
        <is>
          <t>3. Ora</t>
        </is>
      </c>
      <c r="B10" s="28" t="inlineStr">
        <is>
          <t>Orario dell'operazione (opzionale ma consigliato)</t>
        </is>
      </c>
    </row>
    <row r="11">
      <c r="A11" s="27" t="inlineStr">
        <is>
          <t>4. Imponibile</t>
        </is>
      </c>
      <c r="B11" s="28" t="inlineStr">
        <is>
          <t>Importo totale al netto dell'IVA</t>
        </is>
      </c>
    </row>
    <row r="12">
      <c r="A12" s="27" t="inlineStr">
        <is>
          <t>5. IVA 4%/10%/22%</t>
        </is>
      </c>
      <c r="B12" s="28" t="inlineStr">
        <is>
          <t>Importo IVA applicata per ciascuna aliquota</t>
        </is>
      </c>
    </row>
    <row r="13">
      <c r="A13" s="27" t="inlineStr">
        <is>
          <t>6. Totale IVA</t>
        </is>
      </c>
      <c r="B13" s="28" t="inlineStr">
        <is>
          <t>Calcolato automaticamente come somma delle IVA</t>
        </is>
      </c>
    </row>
    <row r="14">
      <c r="A14" s="27" t="inlineStr">
        <is>
          <t>7. Totale</t>
        </is>
      </c>
      <c r="B14" s="28" t="inlineStr">
        <is>
          <t>Importo complessivo incassato (calcolato automaticamente)</t>
        </is>
      </c>
    </row>
    <row r="15">
      <c r="A15" s="27" t="inlineStr">
        <is>
          <t>8. Metodi di Pagamento</t>
        </is>
      </c>
      <c r="B15" s="28" t="inlineStr">
        <is>
          <t>Suddivisione dell'incasso per tipologia (contanti, carta, altri)</t>
        </is>
      </c>
    </row>
    <row r="16">
      <c r="A16" s="27" t="inlineStr">
        <is>
          <t>9. Note</t>
        </is>
      </c>
      <c r="B16" s="28" t="inlineStr">
        <is>
          <t>Campo libero per annotazioni (resi, note credito, etc.)</t>
        </is>
      </c>
    </row>
    <row r="17">
      <c r="A17" s="27" t="inlineStr"/>
      <c r="B17" s="28" t="inlineStr"/>
    </row>
    <row r="18">
      <c r="A18" s="29" t="inlineStr">
        <is>
          <t>OBBLIGHI FISCALI</t>
        </is>
      </c>
      <c r="B18" s="30" t="n"/>
      <c r="C18" s="30" t="n"/>
      <c r="D18" s="30" t="n"/>
      <c r="E18" s="30" t="n"/>
      <c r="F18" s="30" t="n"/>
    </row>
    <row r="19">
      <c r="A19" s="27" t="inlineStr">
        <is>
          <t>Conservazione</t>
        </is>
      </c>
      <c r="B19" s="28" t="inlineStr">
        <is>
          <t>Il registro deve essere conservato per 10 anni</t>
        </is>
      </c>
    </row>
    <row r="20">
      <c r="A20" s="27" t="inlineStr">
        <is>
          <t>Aggiornamento</t>
        </is>
      </c>
      <c r="B20" s="28" t="inlineStr">
        <is>
          <t>Deve essere aggiornato giornalmente</t>
        </is>
      </c>
    </row>
    <row r="21">
      <c r="A21" s="27" t="inlineStr">
        <is>
          <t>Totalizzazione</t>
        </is>
      </c>
      <c r="B21" s="28" t="inlineStr">
        <is>
          <t>I totali mensili vanno riportati nella dichiarazione IVA</t>
        </is>
      </c>
    </row>
    <row r="22">
      <c r="A22" s="27" t="inlineStr">
        <is>
          <t>Controlli</t>
        </is>
      </c>
      <c r="B22" s="28" t="inlineStr">
        <is>
          <t>Verificare la quadratura tra totale corrispettivi e metodi di pagamento</t>
        </is>
      </c>
    </row>
    <row r="23">
      <c r="A23" s="27" t="inlineStr"/>
      <c r="B23" s="28" t="inlineStr"/>
    </row>
    <row r="24">
      <c r="A24" s="29" t="inlineStr">
        <is>
          <t>FOGLIO RIEPILOGO MENSILE</t>
        </is>
      </c>
      <c r="B24" s="30" t="n"/>
      <c r="C24" s="30" t="n"/>
      <c r="D24" s="30" t="n"/>
      <c r="E24" s="30" t="n"/>
      <c r="F24" s="30" t="n"/>
    </row>
    <row r="25">
      <c r="A25" s="27" t="inlineStr">
        <is>
          <t>Utilizzo</t>
        </is>
      </c>
      <c r="B25" s="28" t="inlineStr">
        <is>
          <t>Il foglio "Riepilogo Mensile" si aggiorna automaticamente e mostra i totali e le percentuali</t>
        </is>
      </c>
    </row>
    <row r="26">
      <c r="A26" s="27" t="inlineStr">
        <is>
          <t>Controllo</t>
        </is>
      </c>
      <c r="B26" s="28" t="inlineStr">
        <is>
          <t>Verificare che la somma dei metodi di pagamento corrisponda al totale corrispettivi</t>
        </is>
      </c>
    </row>
    <row r="27">
      <c r="A27" s="27" t="inlineStr"/>
      <c r="B27" s="28" t="inlineStr"/>
    </row>
    <row r="28">
      <c r="A28" s="29" t="inlineStr">
        <is>
          <t>SUGGERIMENTI</t>
        </is>
      </c>
      <c r="B28" s="30" t="n"/>
      <c r="C28" s="30" t="n"/>
      <c r="D28" s="30" t="n"/>
      <c r="E28" s="30" t="n"/>
      <c r="F28" s="30" t="n"/>
    </row>
    <row r="29">
      <c r="A29" s="27" t="inlineStr">
        <is>
          <t>✓</t>
        </is>
      </c>
      <c r="B29" s="28" t="inlineStr">
        <is>
          <t>Effettuare un backup settimanale del file</t>
        </is>
      </c>
    </row>
    <row r="30">
      <c r="A30" s="27" t="inlineStr">
        <is>
          <t>✓</t>
        </is>
      </c>
      <c r="B30" s="28" t="inlineStr">
        <is>
          <t>Verificare quotidianamente la quadratura degli incassi</t>
        </is>
      </c>
    </row>
    <row r="31">
      <c r="A31" s="27" t="inlineStr">
        <is>
          <t>✓</t>
        </is>
      </c>
      <c r="B31" s="28" t="inlineStr">
        <is>
          <t>Utilizzare il campo Note per operazioni particolari</t>
        </is>
      </c>
    </row>
    <row r="32">
      <c r="A32" s="27" t="inlineStr">
        <is>
          <t>✓</t>
        </is>
      </c>
      <c r="B32" s="28" t="inlineStr">
        <is>
          <t>Conservare copia degli scontrini fiscali</t>
        </is>
      </c>
    </row>
    <row r="33">
      <c r="A33" s="27" t="inlineStr">
        <is>
          <t>✓</t>
        </is>
      </c>
      <c r="B33" s="28" t="inlineStr">
        <is>
          <t>Consultare il commercialista per chiarimenti fiscali</t>
        </is>
      </c>
    </row>
  </sheetData>
  <mergeCells count="32">
    <mergeCell ref="A1:F1"/>
    <mergeCell ref="B3:F3"/>
    <mergeCell ref="A4:F4"/>
    <mergeCell ref="B5:F5"/>
    <mergeCell ref="B6:F6"/>
    <mergeCell ref="A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A18:F18"/>
    <mergeCell ref="B19:F19"/>
    <mergeCell ref="B20:F20"/>
    <mergeCell ref="B21:F21"/>
    <mergeCell ref="B22:F22"/>
    <mergeCell ref="B23:F23"/>
    <mergeCell ref="A24:F24"/>
    <mergeCell ref="B25:F25"/>
    <mergeCell ref="B26:F26"/>
    <mergeCell ref="B27:F27"/>
    <mergeCell ref="A28:F28"/>
    <mergeCell ref="B29:F29"/>
    <mergeCell ref="B30:F30"/>
    <mergeCell ref="B31:F31"/>
    <mergeCell ref="B32:F32"/>
    <mergeCell ref="B33:F3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2026-03-25T06:44:57Z</dcterms:created>
  <dcterms:modified xmlns:dcterms="http://purl.org/dc/terms/" xmlns:xsi="http://www.w3.org/2001/XMLSchema-instance" xsi:type="dcterms:W3CDTF">2026-03-25T06:44:57Z</dcterms:modified>
</cp:coreProperties>
</file>