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Cespiti" sheetId="1" state="visible" r:id="rId1"/>
    <sheet xmlns:r="http://schemas.openxmlformats.org/officeDocument/2006/relationships" name="Piano Ammortamento" sheetId="2" state="visible" r:id="rId2"/>
    <sheet xmlns:r="http://schemas.openxmlformats.org/officeDocument/2006/relationships" name="Riepilogo per Categoria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666666"/>
      <sz val="10"/>
    </font>
    <font>
      <name val="Arial"/>
      <b val="1"/>
      <color rgb="00FFFFFF"/>
      <sz val="11"/>
    </font>
    <font>
      <name val="Arial"/>
      <b val="1"/>
      <color rgb="00FFFFFF"/>
      <sz val="16"/>
    </font>
    <font>
      <name val="Arial"/>
      <b val="1"/>
      <color rgb="00FFFFFF"/>
      <sz val="10"/>
    </font>
    <font>
      <b val="1"/>
      <color rgb="00FFFFFF"/>
    </font>
    <font>
      <name val="Arial"/>
      <b val="1"/>
      <color rgb="00FFFFFF"/>
      <sz val="12"/>
    </font>
    <font>
      <name val="Arial"/>
      <i val="1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166" fontId="3" fillId="2" borderId="2" applyAlignment="1" pivotButton="0" quotePrefix="0" xfId="0">
      <alignment horizontal="center" vertical="center"/>
    </xf>
    <xf numFmtId="0" fontId="0" fillId="2" borderId="2" pivotButton="0" quotePrefix="0" xfId="0"/>
    <xf numFmtId="0" fontId="4" fillId="4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166" fontId="3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4" fillId="6" borderId="0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 wrapText="1"/>
    </xf>
    <xf numFmtId="0" fontId="3" fillId="6" borderId="2" applyAlignment="1" pivotButton="0" quotePrefix="0" xfId="0">
      <alignment horizontal="center" vertical="center"/>
    </xf>
    <xf numFmtId="166" fontId="3" fillId="6" borderId="2" applyAlignment="1" pivotButton="0" quotePrefix="0" xfId="0">
      <alignment horizontal="center" vertical="center"/>
    </xf>
    <xf numFmtId="10" fontId="3" fillId="6" borderId="2" applyAlignment="1" pivotButton="0" quotePrefix="0" xfId="0">
      <alignment horizontal="center" vertical="center"/>
    </xf>
    <xf numFmtId="0" fontId="7" fillId="4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Valore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per Categoria'!C2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Categoria'!$A$3:$A$9</f>
            </numRef>
          </cat>
          <val>
            <numRef>
              <f>'Riepilogo per Categoria'!$C$3:$C$9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Valori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Categoria'!$A$3:$A$9</f>
            </numRef>
          </cat>
          <val>
            <numRef>
              <f>'Riepilogo per Categoria'!$C$3:$C$9</f>
            </numRef>
          </val>
        </ser>
        <ser>
          <idx val="1"/>
          <order val="1"/>
          <tx>
            <strRef>
              <f>'Riepilogo per Categoria'!D2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Categoria'!$A$3:$A$9</f>
            </numRef>
          </cat>
          <val>
            <numRef>
              <f>'Riepilogo per Categoria'!$D$3:$D$9</f>
            </numRef>
          </val>
        </ser>
        <ser>
          <idx val="2"/>
          <order val="2"/>
          <tx>
            <strRef>
              <f>'Riepilogo per Categoria'!E2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Categoria'!$A$3:$A$9</f>
            </numRef>
          </cat>
          <val>
            <numRef>
              <f>'Riepilogo per Categoria'!$E$3:$E$9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20" customWidth="1" min="3" max="3"/>
    <col width="13" customWidth="1" min="4" max="4"/>
    <col width="14" customWidth="1" min="5" max="5"/>
    <col width="11" customWidth="1" min="6" max="6"/>
    <col width="11" customWidth="1" min="7" max="7"/>
    <col width="14" customWidth="1" min="8" max="8"/>
    <col width="14" customWidth="1" min="9" max="9"/>
    <col width="20" customWidth="1" min="10" max="10"/>
    <col width="20" customWidth="1" min="11" max="11"/>
    <col width="12" customWidth="1" min="12" max="12"/>
    <col width="30" customWidth="1" min="13" max="13"/>
  </cols>
  <sheetData>
    <row r="1" ht="35" customHeight="1">
      <c r="A1" s="1" t="inlineStr">
        <is>
          <t>REGISTRO DEI CESPITI AMMORTIZZABILI - Anno 2026</t>
        </is>
      </c>
    </row>
    <row r="2" ht="20" customHeight="1">
      <c r="A2" s="2" t="inlineStr">
        <is>
          <t>Aggiornato al 18/02/2026</t>
        </is>
      </c>
    </row>
    <row r="3" ht="40" customHeight="1">
      <c r="A3" s="3" t="inlineStr">
        <is>
          <t>Codice</t>
        </is>
      </c>
      <c r="B3" s="3" t="inlineStr">
        <is>
          <t>Descrizione</t>
        </is>
      </c>
      <c r="C3" s="3" t="inlineStr">
        <is>
          <t>Categoria</t>
        </is>
      </c>
      <c r="D3" s="3" t="inlineStr">
        <is>
          <t>Data Acquisto</t>
        </is>
      </c>
      <c r="E3" s="3" t="inlineStr">
        <is>
          <t>Costo Storico €</t>
        </is>
      </c>
      <c r="F3" s="3" t="inlineStr">
        <is>
          <t>Aliquota %</t>
        </is>
      </c>
      <c r="G3" s="3" t="inlineStr">
        <is>
          <t>Tipo Amm.</t>
        </is>
      </c>
      <c r="H3" s="3" t="inlineStr">
        <is>
          <t>Fondo Amm. €</t>
        </is>
      </c>
      <c r="I3" s="3" t="inlineStr">
        <is>
          <t>Valore Netto €</t>
        </is>
      </c>
      <c r="J3" s="3" t="inlineStr">
        <is>
          <t>Ubicazione</t>
        </is>
      </c>
      <c r="K3" s="3" t="inlineStr">
        <is>
          <t>Fornitore</t>
        </is>
      </c>
      <c r="L3" s="3" t="inlineStr">
        <is>
          <t>N. Fattura</t>
        </is>
      </c>
      <c r="M3" s="3" t="inlineStr">
        <is>
          <t>Note</t>
        </is>
      </c>
    </row>
    <row r="4">
      <c r="A4" s="4" t="inlineStr">
        <is>
          <t>CES001</t>
        </is>
      </c>
      <c r="B4" s="5" t="inlineStr">
        <is>
          <t>Capannone Industriale</t>
        </is>
      </c>
      <c r="C4" s="4" t="inlineStr">
        <is>
          <t>Immobili</t>
        </is>
      </c>
      <c r="D4" s="6" t="n">
        <v>43905</v>
      </c>
      <c r="E4" s="7" t="n">
        <v>450000</v>
      </c>
      <c r="F4" s="8" t="n">
        <v>3</v>
      </c>
      <c r="G4" s="4" t="inlineStr">
        <is>
          <t>Ordinario</t>
        </is>
      </c>
      <c r="H4" s="7" t="n">
        <v>67500</v>
      </c>
      <c r="I4" s="7">
        <f>E4-H4</f>
        <v/>
      </c>
      <c r="J4" s="5" t="inlineStr">
        <is>
          <t>Via Roma 123</t>
        </is>
      </c>
      <c r="K4" s="5" t="inlineStr">
        <is>
          <t>Immobiliare XYZ</t>
        </is>
      </c>
      <c r="L4" s="4" t="inlineStr">
        <is>
          <t>FT2020/0045</t>
        </is>
      </c>
      <c r="M4" s="5" t="inlineStr">
        <is>
          <t>Acquisto capannone produttivo</t>
        </is>
      </c>
    </row>
    <row r="5">
      <c r="A5" s="9" t="inlineStr">
        <is>
          <t>CES002</t>
        </is>
      </c>
      <c r="B5" s="10" t="inlineStr">
        <is>
          <t>Tornio CNC professionale</t>
        </is>
      </c>
      <c r="C5" s="9" t="inlineStr">
        <is>
          <t>Impianti e Macchinari</t>
        </is>
      </c>
      <c r="D5" s="11" t="n">
        <v>44357</v>
      </c>
      <c r="E5" s="12" t="n">
        <v>85000</v>
      </c>
      <c r="F5" s="13" t="n">
        <v>15</v>
      </c>
      <c r="G5" s="9" t="inlineStr">
        <is>
          <t>Ordinario</t>
        </is>
      </c>
      <c r="H5" s="12" t="n">
        <v>47812.5</v>
      </c>
      <c r="I5" s="12">
        <f>E5-H5</f>
        <v/>
      </c>
      <c r="J5" s="10" t="inlineStr">
        <is>
          <t>Reparto Produzione</t>
        </is>
      </c>
      <c r="K5" s="10" t="inlineStr">
        <is>
          <t>Macchinari Italia Srl</t>
        </is>
      </c>
      <c r="L5" s="9" t="inlineStr">
        <is>
          <t>FT2021/0128</t>
        </is>
      </c>
      <c r="M5" s="10" t="inlineStr">
        <is>
          <t>Tornio a controllo numerico</t>
        </is>
      </c>
    </row>
    <row r="6">
      <c r="A6" s="4" t="inlineStr">
        <is>
          <t>CES003</t>
        </is>
      </c>
      <c r="B6" s="5" t="inlineStr">
        <is>
          <t>Furgone Mercedes Sprinter</t>
        </is>
      </c>
      <c r="C6" s="4" t="inlineStr">
        <is>
          <t>Automezzi</t>
        </is>
      </c>
      <c r="D6" s="6" t="n">
        <v>44581</v>
      </c>
      <c r="E6" s="7" t="n">
        <v>35000</v>
      </c>
      <c r="F6" s="8" t="n">
        <v>25</v>
      </c>
      <c r="G6" s="4" t="inlineStr">
        <is>
          <t>Ordinario</t>
        </is>
      </c>
      <c r="H6" s="7" t="n">
        <v>36458.33</v>
      </c>
      <c r="I6" s="7">
        <f>E6-H6</f>
        <v/>
      </c>
      <c r="J6" s="5" t="inlineStr">
        <is>
          <t>Magazzino</t>
        </is>
      </c>
      <c r="K6" s="5" t="inlineStr">
        <is>
          <t>AutoEuropa SpA</t>
        </is>
      </c>
      <c r="L6" s="4" t="inlineStr">
        <is>
          <t>FT2022/0012</t>
        </is>
      </c>
      <c r="M6" s="5" t="inlineStr">
        <is>
          <t>Targa: AB123CD</t>
        </is>
      </c>
    </row>
    <row r="7">
      <c r="A7" s="9" t="inlineStr">
        <is>
          <t>CES004</t>
        </is>
      </c>
      <c r="B7" s="10" t="inlineStr">
        <is>
          <t>Server Dell PowerEdge</t>
        </is>
      </c>
      <c r="C7" s="9" t="inlineStr">
        <is>
          <t>Hardware</t>
        </is>
      </c>
      <c r="D7" s="11" t="n">
        <v>44809</v>
      </c>
      <c r="E7" s="12" t="n">
        <v>12500</v>
      </c>
      <c r="F7" s="13" t="n">
        <v>20</v>
      </c>
      <c r="G7" s="9" t="inlineStr">
        <is>
          <t>Ordinario</t>
        </is>
      </c>
      <c r="H7" s="12" t="n">
        <v>6250</v>
      </c>
      <c r="I7" s="12">
        <f>E7-H7</f>
        <v/>
      </c>
      <c r="J7" s="10" t="inlineStr">
        <is>
          <t>Sala Server</t>
        </is>
      </c>
      <c r="K7" s="10" t="inlineStr">
        <is>
          <t>TechStore Srl</t>
        </is>
      </c>
      <c r="L7" s="9" t="inlineStr">
        <is>
          <t>FT2022/0334</t>
        </is>
      </c>
      <c r="M7" s="10" t="inlineStr">
        <is>
          <t>64GB RAM, 8TB storage</t>
        </is>
      </c>
    </row>
    <row r="8">
      <c r="A8" s="4" t="inlineStr">
        <is>
          <t>CES005</t>
        </is>
      </c>
      <c r="B8" s="5" t="inlineStr">
        <is>
          <t>Software gestionale ERP</t>
        </is>
      </c>
      <c r="C8" s="4" t="inlineStr">
        <is>
          <t>Software</t>
        </is>
      </c>
      <c r="D8" s="6" t="n">
        <v>44958</v>
      </c>
      <c r="E8" s="7" t="n">
        <v>25000</v>
      </c>
      <c r="F8" s="8" t="n">
        <v>33.33</v>
      </c>
      <c r="G8" s="4" t="inlineStr">
        <is>
          <t>Ordinario</t>
        </is>
      </c>
      <c r="H8" s="7" t="n">
        <v>25691.88</v>
      </c>
      <c r="I8" s="7">
        <f>E8-H8</f>
        <v/>
      </c>
      <c r="J8" s="5" t="inlineStr">
        <is>
          <t>Sistema Centrale</t>
        </is>
      </c>
      <c r="K8" s="5" t="inlineStr">
        <is>
          <t>Software Solutions</t>
        </is>
      </c>
      <c r="L8" s="4" t="inlineStr">
        <is>
          <t>FT2023/0056</t>
        </is>
      </c>
      <c r="M8" s="5" t="inlineStr">
        <is>
          <t>Licenza perpetua 50 utenti</t>
        </is>
      </c>
    </row>
    <row r="9">
      <c r="A9" s="9" t="inlineStr">
        <is>
          <t>CES006</t>
        </is>
      </c>
      <c r="B9" s="10" t="inlineStr">
        <is>
          <t>Banco da lavoro completo</t>
        </is>
      </c>
      <c r="C9" s="9" t="inlineStr">
        <is>
          <t>Attrezzature</t>
        </is>
      </c>
      <c r="D9" s="11" t="n">
        <v>45058</v>
      </c>
      <c r="E9" s="12" t="n">
        <v>8500</v>
      </c>
      <c r="F9" s="13" t="n">
        <v>12.5</v>
      </c>
      <c r="G9" s="9" t="inlineStr">
        <is>
          <t>Ordinario</t>
        </is>
      </c>
      <c r="H9" s="12" t="n">
        <v>1947.92</v>
      </c>
      <c r="I9" s="12">
        <f>E9-H9</f>
        <v/>
      </c>
      <c r="J9" s="10" t="inlineStr">
        <is>
          <t>Officina</t>
        </is>
      </c>
      <c r="K9" s="10" t="inlineStr">
        <is>
          <t>Forniture Industriali</t>
        </is>
      </c>
      <c r="L9" s="9" t="inlineStr">
        <is>
          <t>FT2023/0189</t>
        </is>
      </c>
      <c r="M9" s="10" t="inlineStr">
        <is>
          <t>Con morsa e utensili</t>
        </is>
      </c>
    </row>
    <row r="10">
      <c r="A10" s="4" t="inlineStr">
        <is>
          <t>CES007</t>
        </is>
      </c>
      <c r="B10" s="5" t="inlineStr">
        <is>
          <t>Scrivania direzionale</t>
        </is>
      </c>
      <c r="C10" s="4" t="inlineStr">
        <is>
          <t>Mobili e Arredi</t>
        </is>
      </c>
      <c r="D10" s="6" t="n">
        <v>45158</v>
      </c>
      <c r="E10" s="7" t="n">
        <v>3500</v>
      </c>
      <c r="F10" s="8" t="n">
        <v>12</v>
      </c>
      <c r="G10" s="4" t="inlineStr">
        <is>
          <t>Ordinario</t>
        </is>
      </c>
      <c r="H10" s="7" t="n">
        <v>665</v>
      </c>
      <c r="I10" s="7">
        <f>E10-H10</f>
        <v/>
      </c>
      <c r="J10" s="5" t="inlineStr">
        <is>
          <t>Ufficio Direzione</t>
        </is>
      </c>
      <c r="K10" s="5" t="inlineStr">
        <is>
          <t>Arredamenti Ufficio</t>
        </is>
      </c>
      <c r="L10" s="4" t="inlineStr">
        <is>
          <t>FT2023/0298</t>
        </is>
      </c>
      <c r="M10" s="5" t="inlineStr">
        <is>
          <t>Legno massello</t>
        </is>
      </c>
    </row>
    <row r="11">
      <c r="A11" s="9" t="inlineStr">
        <is>
          <t>CES008</t>
        </is>
      </c>
      <c r="B11" s="10" t="inlineStr">
        <is>
          <t>Muletto elettrico Toyota</t>
        </is>
      </c>
      <c r="C11" s="9" t="inlineStr">
        <is>
          <t>Impianti e Macchinari</t>
        </is>
      </c>
      <c r="D11" s="11" t="n">
        <v>45306</v>
      </c>
      <c r="E11" s="12" t="n">
        <v>28000</v>
      </c>
      <c r="F11" s="13" t="n">
        <v>15</v>
      </c>
      <c r="G11" s="9" t="inlineStr">
        <is>
          <t>Ordinario</t>
        </is>
      </c>
      <c r="H11" s="12" t="n">
        <v>9100</v>
      </c>
      <c r="I11" s="12">
        <f>E11-H11</f>
        <v/>
      </c>
      <c r="J11" s="10" t="inlineStr">
        <is>
          <t>Magazzino</t>
        </is>
      </c>
      <c r="K11" s="10" t="inlineStr">
        <is>
          <t>Carrelli Elevatori SpA</t>
        </is>
      </c>
      <c r="L11" s="9" t="inlineStr">
        <is>
          <t>FT2024/0023</t>
        </is>
      </c>
      <c r="M11" s="10" t="inlineStr">
        <is>
          <t>Portata 2 tonnellate</t>
        </is>
      </c>
    </row>
    <row r="12">
      <c r="A12" s="4" t="inlineStr">
        <is>
          <t>CES009</t>
        </is>
      </c>
      <c r="B12" s="5" t="inlineStr">
        <is>
          <t>Stampante 3D industriale</t>
        </is>
      </c>
      <c r="C12" s="4" t="inlineStr">
        <is>
          <t>Impianti e Macchinari</t>
        </is>
      </c>
      <c r="D12" s="6" t="n">
        <v>45392</v>
      </c>
      <c r="E12" s="7" t="n">
        <v>15000</v>
      </c>
      <c r="F12" s="8" t="n">
        <v>15</v>
      </c>
      <c r="G12" s="4" t="inlineStr">
        <is>
          <t>Ordinario</t>
        </is>
      </c>
      <c r="H12" s="7" t="n">
        <v>2062.5</v>
      </c>
      <c r="I12" s="7">
        <f>E12-H12</f>
        <v/>
      </c>
      <c r="J12" s="5" t="inlineStr">
        <is>
          <t>Reparto R&amp;D</t>
        </is>
      </c>
      <c r="K12" s="5" t="inlineStr">
        <is>
          <t>Tech3D Italia</t>
        </is>
      </c>
      <c r="L12" s="4" t="inlineStr">
        <is>
          <t>FT2024/0145</t>
        </is>
      </c>
      <c r="M12" s="5" t="inlineStr">
        <is>
          <t>Prototipazione rapida</t>
        </is>
      </c>
    </row>
    <row r="13">
      <c r="A13" s="9" t="inlineStr">
        <is>
          <t>CES010</t>
        </is>
      </c>
      <c r="B13" s="10" t="inlineStr">
        <is>
          <t>Auto aziendale Audi A4</t>
        </is>
      </c>
      <c r="C13" s="9" t="inlineStr">
        <is>
          <t>Automezzi</t>
        </is>
      </c>
      <c r="D13" s="11" t="n">
        <v>45478</v>
      </c>
      <c r="E13" s="12" t="n">
        <v>42000</v>
      </c>
      <c r="F13" s="13" t="n">
        <v>25</v>
      </c>
      <c r="G13" s="9" t="inlineStr">
        <is>
          <t>Ordinario</t>
        </is>
      </c>
      <c r="H13" s="12" t="n">
        <v>7000</v>
      </c>
      <c r="I13" s="12">
        <f>E13-H13</f>
        <v/>
      </c>
      <c r="J13" s="10" t="inlineStr">
        <is>
          <t>Direzione</t>
        </is>
      </c>
      <c r="K13" s="10" t="inlineStr">
        <is>
          <t>AutoDealer Srl</t>
        </is>
      </c>
      <c r="L13" s="9" t="inlineStr">
        <is>
          <t>FT2024/0256</t>
        </is>
      </c>
      <c r="M13" s="10" t="inlineStr">
        <is>
          <t>Targa: XY789ZW</t>
        </is>
      </c>
    </row>
    <row r="15">
      <c r="A15" s="14" t="inlineStr">
        <is>
          <t>TOTALI</t>
        </is>
      </c>
      <c r="E15" s="15">
        <f>SUM(E4:E13)</f>
        <v/>
      </c>
      <c r="F15" s="16" t="n"/>
      <c r="G15" s="16" t="n"/>
      <c r="H15" s="15">
        <f>SUM(H4:H13)</f>
        <v/>
      </c>
      <c r="I15" s="15">
        <f>SUM(I4:I13)</f>
        <v/>
      </c>
      <c r="J15" s="16" t="n"/>
      <c r="K15" s="16" t="n"/>
      <c r="L15" s="16" t="n"/>
      <c r="M15" s="16" t="n"/>
    </row>
  </sheetData>
  <mergeCells count="3">
    <mergeCell ref="A1:M1"/>
    <mergeCell ref="A2:M2"/>
    <mergeCell ref="A15:D15"/>
  </mergeCells>
  <dataValidations count="2">
    <dataValidation sqref="C4:C1000" showErrorMessage="1" showInputMessage="1" allowBlank="0" type="list">
      <formula1>"Immobili,Impianti e Macchinari,Attrezzature,Automezzi,Mobili e Arredi,Hardware,Software"</formula1>
    </dataValidation>
    <dataValidation sqref="G4:G1000" showErrorMessage="1" showInputMessage="1" allowBlank="0" type="list">
      <formula1>"Ordinario,Anticipato,Ridotto"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 ht="30" customHeight="1">
      <c r="A1" s="17" t="inlineStr">
        <is>
          <t>PIANO DI AMMORTAMENTO - Anno 2026</t>
        </is>
      </c>
    </row>
    <row r="2">
      <c r="A2" s="18" t="inlineStr">
        <is>
          <t>Codice</t>
        </is>
      </c>
      <c r="B2" s="18" t="inlineStr">
        <is>
          <t>Descrizione</t>
        </is>
      </c>
      <c r="C2" s="18" t="inlineStr">
        <is>
          <t>Costo Storico €</t>
        </is>
      </c>
      <c r="D2" s="18" t="inlineStr">
        <is>
          <t>Fondo Prec. €</t>
        </is>
      </c>
      <c r="E2" s="18" t="inlineStr">
        <is>
          <t>Quota Anno €</t>
        </is>
      </c>
      <c r="F2" s="18" t="inlineStr">
        <is>
          <t>Fondo Tot. €</t>
        </is>
      </c>
      <c r="G2" s="18" t="inlineStr">
        <is>
          <t>Valore Netto €</t>
        </is>
      </c>
      <c r="H2" s="18" t="inlineStr">
        <is>
          <t>Anni Rimanenti</t>
        </is>
      </c>
      <c r="I2" s="18" t="inlineStr">
        <is>
          <t>Fine Amm.</t>
        </is>
      </c>
      <c r="J2" s="18" t="inlineStr">
        <is>
          <t>Stato</t>
        </is>
      </c>
    </row>
    <row r="3">
      <c r="A3" s="4" t="inlineStr">
        <is>
          <t>CES001</t>
        </is>
      </c>
      <c r="B3" s="4" t="inlineStr">
        <is>
          <t>Capannone Industriale</t>
        </is>
      </c>
      <c r="C3" s="7" t="n">
        <v>450000</v>
      </c>
      <c r="D3" s="7" t="n">
        <v>78750</v>
      </c>
      <c r="E3" s="7" t="n">
        <v>13500</v>
      </c>
      <c r="F3" s="7">
        <f>D3+E3</f>
        <v/>
      </c>
      <c r="G3" s="7">
        <f>C3-F3</f>
        <v/>
      </c>
      <c r="H3" s="4" t="n">
        <v>26.5</v>
      </c>
      <c r="I3" s="4" t="n">
        <v>2054</v>
      </c>
      <c r="J3" s="4" t="inlineStr">
        <is>
          <t>In corso</t>
        </is>
      </c>
    </row>
    <row r="4">
      <c r="A4" s="9" t="inlineStr">
        <is>
          <t>CES002</t>
        </is>
      </c>
      <c r="B4" s="9" t="inlineStr">
        <is>
          <t>Tornio CNC professionale</t>
        </is>
      </c>
      <c r="C4" s="12" t="n">
        <v>85000</v>
      </c>
      <c r="D4" s="12" t="n">
        <v>58437.5</v>
      </c>
      <c r="E4" s="12" t="n">
        <v>12750</v>
      </c>
      <c r="F4" s="12">
        <f>D4+E4</f>
        <v/>
      </c>
      <c r="G4" s="12">
        <f>C4-F4</f>
        <v/>
      </c>
      <c r="H4" s="9" t="n">
        <v>1.1</v>
      </c>
      <c r="I4" s="9" t="n">
        <v>2028</v>
      </c>
      <c r="J4" s="19" t="inlineStr">
        <is>
          <t>In chiusura</t>
        </is>
      </c>
    </row>
    <row r="5">
      <c r="A5" s="4" t="inlineStr">
        <is>
          <t>CES003</t>
        </is>
      </c>
      <c r="B5" s="4" t="inlineStr">
        <is>
          <t>Furgone Mercedes Sprinter</t>
        </is>
      </c>
      <c r="C5" s="7" t="n">
        <v>35000</v>
      </c>
      <c r="D5" s="7" t="n">
        <v>35000</v>
      </c>
      <c r="E5" s="7" t="n">
        <v>8750</v>
      </c>
      <c r="F5" s="7">
        <f>D5+E5</f>
        <v/>
      </c>
      <c r="G5" s="7">
        <f>C5-F5</f>
        <v/>
      </c>
      <c r="H5" s="4" t="n">
        <v>0</v>
      </c>
      <c r="I5" s="4" t="n">
        <v>2026</v>
      </c>
      <c r="J5" s="20" t="inlineStr">
        <is>
          <t>Completato</t>
        </is>
      </c>
    </row>
    <row r="6">
      <c r="A6" s="9" t="inlineStr">
        <is>
          <t>CES004</t>
        </is>
      </c>
      <c r="B6" s="9" t="inlineStr">
        <is>
          <t>Server Dell PowerEdge</t>
        </is>
      </c>
      <c r="C6" s="12" t="n">
        <v>12500</v>
      </c>
      <c r="D6" s="12" t="n">
        <v>8333.33</v>
      </c>
      <c r="E6" s="12" t="n">
        <v>2500</v>
      </c>
      <c r="F6" s="12">
        <f>D6+E6</f>
        <v/>
      </c>
      <c r="G6" s="12">
        <f>C6-F6</f>
        <v/>
      </c>
      <c r="H6" s="9" t="n">
        <v>0.7</v>
      </c>
      <c r="I6" s="9" t="n">
        <v>2028</v>
      </c>
      <c r="J6" s="19" t="inlineStr">
        <is>
          <t>In chiusura</t>
        </is>
      </c>
    </row>
    <row r="7">
      <c r="A7" s="4" t="inlineStr">
        <is>
          <t>CES005</t>
        </is>
      </c>
      <c r="B7" s="4" t="inlineStr">
        <is>
          <t>Software gestionale ERP</t>
        </is>
      </c>
      <c r="C7" s="7" t="n">
        <v>25000</v>
      </c>
      <c r="D7" s="7" t="n">
        <v>24303.12</v>
      </c>
      <c r="E7" s="7" t="n">
        <v>8332.5</v>
      </c>
      <c r="F7" s="7">
        <f>D7+E7</f>
        <v/>
      </c>
      <c r="G7" s="7">
        <f>C7-F7</f>
        <v/>
      </c>
      <c r="H7" s="4" t="n">
        <v>0</v>
      </c>
      <c r="I7" s="4" t="n">
        <v>2027</v>
      </c>
      <c r="J7" s="20" t="inlineStr">
        <is>
          <t>Completato</t>
        </is>
      </c>
    </row>
    <row r="8">
      <c r="A8" s="9" t="inlineStr">
        <is>
          <t>CES006</t>
        </is>
      </c>
      <c r="B8" s="9" t="inlineStr">
        <is>
          <t>Banco da lavoro completo</t>
        </is>
      </c>
      <c r="C8" s="12" t="n">
        <v>8500</v>
      </c>
      <c r="D8" s="12" t="n">
        <v>2833.33</v>
      </c>
      <c r="E8" s="12" t="n">
        <v>1062.5</v>
      </c>
      <c r="F8" s="12">
        <f>D8+E8</f>
        <v/>
      </c>
      <c r="G8" s="12">
        <f>C8-F8</f>
        <v/>
      </c>
      <c r="H8" s="9" t="n">
        <v>4.3</v>
      </c>
      <c r="I8" s="9" t="n">
        <v>2032</v>
      </c>
      <c r="J8" s="9" t="inlineStr">
        <is>
          <t>In corso</t>
        </is>
      </c>
    </row>
    <row r="9">
      <c r="A9" s="4" t="inlineStr">
        <is>
          <t>CES007</t>
        </is>
      </c>
      <c r="B9" s="4" t="inlineStr">
        <is>
          <t>Scrivania direzionale</t>
        </is>
      </c>
      <c r="C9" s="7" t="n">
        <v>3500</v>
      </c>
      <c r="D9" s="7" t="n">
        <v>1015</v>
      </c>
      <c r="E9" s="7" t="n">
        <v>420</v>
      </c>
      <c r="F9" s="7">
        <f>D9+E9</f>
        <v/>
      </c>
      <c r="G9" s="7">
        <f>C9-F9</f>
        <v/>
      </c>
      <c r="H9" s="4" t="n">
        <v>4.9</v>
      </c>
      <c r="I9" s="4" t="n">
        <v>2032</v>
      </c>
      <c r="J9" s="4" t="inlineStr">
        <is>
          <t>In corso</t>
        </is>
      </c>
    </row>
    <row r="10">
      <c r="A10" s="9" t="inlineStr">
        <is>
          <t>CES008</t>
        </is>
      </c>
      <c r="B10" s="9" t="inlineStr">
        <is>
          <t>Muletto elettrico Toyota</t>
        </is>
      </c>
      <c r="C10" s="12" t="n">
        <v>28000</v>
      </c>
      <c r="D10" s="12" t="n">
        <v>8400</v>
      </c>
      <c r="E10" s="12" t="n">
        <v>4200</v>
      </c>
      <c r="F10" s="12">
        <f>D10+E10</f>
        <v/>
      </c>
      <c r="G10" s="12">
        <f>C10-F10</f>
        <v/>
      </c>
      <c r="H10" s="9" t="n">
        <v>3.7</v>
      </c>
      <c r="I10" s="9" t="n">
        <v>2030</v>
      </c>
      <c r="J10" s="9" t="inlineStr">
        <is>
          <t>In corso</t>
        </is>
      </c>
    </row>
    <row r="11">
      <c r="A11" s="4" t="inlineStr">
        <is>
          <t>CES009</t>
        </is>
      </c>
      <c r="B11" s="4" t="inlineStr">
        <is>
          <t>Stampante 3D industriale</t>
        </is>
      </c>
      <c r="C11" s="7" t="n">
        <v>15000</v>
      </c>
      <c r="D11" s="7" t="n">
        <v>3937.5</v>
      </c>
      <c r="E11" s="7" t="n">
        <v>2250</v>
      </c>
      <c r="F11" s="7">
        <f>D11+E11</f>
        <v/>
      </c>
      <c r="G11" s="7">
        <f>C11-F11</f>
        <v/>
      </c>
      <c r="H11" s="4" t="n">
        <v>3.9</v>
      </c>
      <c r="I11" s="4" t="n">
        <v>2031</v>
      </c>
      <c r="J11" s="4" t="inlineStr">
        <is>
          <t>In corso</t>
        </is>
      </c>
    </row>
    <row r="12">
      <c r="A12" s="9" t="inlineStr">
        <is>
          <t>CES010</t>
        </is>
      </c>
      <c r="B12" s="9" t="inlineStr">
        <is>
          <t>Auto aziendale Audi A4</t>
        </is>
      </c>
      <c r="C12" s="12" t="n">
        <v>42000</v>
      </c>
      <c r="D12" s="12" t="n">
        <v>15750</v>
      </c>
      <c r="E12" s="12" t="n">
        <v>10500</v>
      </c>
      <c r="F12" s="12">
        <f>D12+E12</f>
        <v/>
      </c>
      <c r="G12" s="12">
        <f>C12-F12</f>
        <v/>
      </c>
      <c r="H12" s="9" t="n">
        <v>1.5</v>
      </c>
      <c r="I12" s="9" t="n">
        <v>2029</v>
      </c>
      <c r="J12" s="19" t="inlineStr">
        <is>
          <t>In chiusura</t>
        </is>
      </c>
    </row>
    <row r="13">
      <c r="A13" s="21" t="inlineStr">
        <is>
          <t>TOTALI</t>
        </is>
      </c>
      <c r="C13" s="22">
        <f>SUM(C3:C12)</f>
        <v/>
      </c>
      <c r="D13" s="22">
        <f>SUM(D3:D12)</f>
        <v/>
      </c>
      <c r="E13" s="22">
        <f>SUM(E3:E12)</f>
        <v/>
      </c>
      <c r="F13" s="22">
        <f>SUM(F3:F12)</f>
        <v/>
      </c>
      <c r="G13" s="22">
        <f>SUM(G3:G12)</f>
        <v/>
      </c>
      <c r="H13" s="23" t="n"/>
      <c r="I13" s="23" t="n"/>
      <c r="J13" s="23" t="n"/>
    </row>
  </sheetData>
  <mergeCells count="2">
    <mergeCell ref="A1:J1"/>
    <mergeCell ref="A13:B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24" t="inlineStr">
        <is>
          <t>RIEPILOGO PER CATEGORIA - Anno 2026</t>
        </is>
      </c>
    </row>
    <row r="2">
      <c r="A2" s="25" t="inlineStr">
        <is>
          <t>Categoria</t>
        </is>
      </c>
      <c r="B2" s="25" t="inlineStr">
        <is>
          <t>N. Cespiti</t>
        </is>
      </c>
      <c r="C2" s="25" t="inlineStr">
        <is>
          <t>Valore Storico €</t>
        </is>
      </c>
      <c r="D2" s="25" t="inlineStr">
        <is>
          <t>Fondo Ammortamento €</t>
        </is>
      </c>
      <c r="E2" s="25" t="inlineStr">
        <is>
          <t>Valore Netto €</t>
        </is>
      </c>
      <c r="F2" s="25" t="inlineStr">
        <is>
          <t>Quota Anno €</t>
        </is>
      </c>
      <c r="G2" s="25" t="inlineStr">
        <is>
          <t>Aliquota Media %</t>
        </is>
      </c>
      <c r="H2" s="25" t="inlineStr">
        <is>
          <t>Incidenza %</t>
        </is>
      </c>
    </row>
    <row r="3">
      <c r="A3" s="9" t="inlineStr">
        <is>
          <t>Attrezzature</t>
        </is>
      </c>
      <c r="B3" s="9" t="n">
        <v>1</v>
      </c>
      <c r="C3" s="12" t="n">
        <v>8500</v>
      </c>
      <c r="D3" s="12" t="n">
        <v>1947.92</v>
      </c>
      <c r="E3" s="12" t="n">
        <v>6552.08</v>
      </c>
      <c r="F3" s="12" t="n">
        <v>1062.5</v>
      </c>
      <c r="G3" s="13" t="n">
        <v>0.125</v>
      </c>
      <c r="H3" s="13" t="n">
        <v>0.0120652945351313</v>
      </c>
    </row>
    <row r="4">
      <c r="A4" s="4" t="inlineStr">
        <is>
          <t>Automezzi</t>
        </is>
      </c>
      <c r="B4" s="4" t="n">
        <v>2</v>
      </c>
      <c r="C4" s="7" t="n">
        <v>77000</v>
      </c>
      <c r="D4" s="7" t="n">
        <v>43458.33</v>
      </c>
      <c r="E4" s="7" t="n">
        <v>33541.67</v>
      </c>
      <c r="F4" s="7" t="n">
        <v>19250</v>
      </c>
      <c r="G4" s="8" t="n">
        <v>0.25</v>
      </c>
      <c r="H4" s="8" t="n">
        <v>0.1092973740241306</v>
      </c>
    </row>
    <row r="5">
      <c r="A5" s="9" t="inlineStr">
        <is>
          <t>Hardware</t>
        </is>
      </c>
      <c r="B5" s="9" t="n">
        <v>1</v>
      </c>
      <c r="C5" s="12" t="n">
        <v>12500</v>
      </c>
      <c r="D5" s="12" t="n">
        <v>6250</v>
      </c>
      <c r="E5" s="12" t="n">
        <v>6250</v>
      </c>
      <c r="F5" s="12" t="n">
        <v>2500</v>
      </c>
      <c r="G5" s="13" t="n">
        <v>0.2</v>
      </c>
      <c r="H5" s="13" t="n">
        <v>0.0177430801987225</v>
      </c>
    </row>
    <row r="6">
      <c r="A6" s="4" t="inlineStr">
        <is>
          <t>Immobili</t>
        </is>
      </c>
      <c r="B6" s="4" t="n">
        <v>1</v>
      </c>
      <c r="C6" s="7" t="n">
        <v>450000</v>
      </c>
      <c r="D6" s="7" t="n">
        <v>67500</v>
      </c>
      <c r="E6" s="7" t="n">
        <v>382500</v>
      </c>
      <c r="F6" s="7" t="n">
        <v>13500</v>
      </c>
      <c r="G6" s="8" t="n">
        <v>0.03</v>
      </c>
      <c r="H6" s="8" t="n">
        <v>0.63875088715401</v>
      </c>
    </row>
    <row r="7">
      <c r="A7" s="9" t="inlineStr">
        <is>
          <t>Impianti e Macchinari</t>
        </is>
      </c>
      <c r="B7" s="9" t="n">
        <v>3</v>
      </c>
      <c r="C7" s="12" t="n">
        <v>128000</v>
      </c>
      <c r="D7" s="12" t="n">
        <v>58975</v>
      </c>
      <c r="E7" s="12" t="n">
        <v>69025</v>
      </c>
      <c r="F7" s="12" t="n">
        <v>19200</v>
      </c>
      <c r="G7" s="13" t="n">
        <v>0.15</v>
      </c>
      <c r="H7" s="13" t="n">
        <v>0.1816891412349184</v>
      </c>
    </row>
    <row r="8">
      <c r="A8" s="4" t="inlineStr">
        <is>
          <t>Mobili e Arredi</t>
        </is>
      </c>
      <c r="B8" s="4" t="n">
        <v>1</v>
      </c>
      <c r="C8" s="7" t="n">
        <v>3500</v>
      </c>
      <c r="D8" s="7" t="n">
        <v>665</v>
      </c>
      <c r="E8" s="7" t="n">
        <v>2835</v>
      </c>
      <c r="F8" s="7" t="n">
        <v>420</v>
      </c>
      <c r="G8" s="8" t="n">
        <v>0.12</v>
      </c>
      <c r="H8" s="8" t="n">
        <v>0.0049680624556423</v>
      </c>
    </row>
    <row r="9">
      <c r="A9" s="9" t="inlineStr">
        <is>
          <t>Software</t>
        </is>
      </c>
      <c r="B9" s="9" t="n">
        <v>1</v>
      </c>
      <c r="C9" s="12" t="n">
        <v>25000</v>
      </c>
      <c r="D9" s="12" t="n">
        <v>25691.88</v>
      </c>
      <c r="E9" s="12" t="n">
        <v>-691.880000000001</v>
      </c>
      <c r="F9" s="12" t="n">
        <v>8332.5</v>
      </c>
      <c r="G9" s="13" t="n">
        <v>0.3333</v>
      </c>
      <c r="H9" s="13" t="n">
        <v>0.035486160397445</v>
      </c>
    </row>
    <row r="10">
      <c r="A10" s="26" t="inlineStr">
        <is>
          <t>TOTALE GENERALE</t>
        </is>
      </c>
      <c r="B10" s="26">
        <f>SUM(B3:B9)</f>
        <v/>
      </c>
      <c r="C10" s="27">
        <f>SUM(C3:C9)</f>
        <v/>
      </c>
      <c r="D10" s="27">
        <f>SUM(D3:D9)</f>
        <v/>
      </c>
      <c r="E10" s="27">
        <f>SUM(E3:E9)</f>
        <v/>
      </c>
      <c r="F10" s="27">
        <f>SUM(F3:F9)</f>
        <v/>
      </c>
      <c r="G10" s="26" t="inlineStr"/>
      <c r="H10" s="28">
        <f>SUM(H3:H9)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40" customWidth="1" min="1" max="1"/>
    <col width="6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5" customHeight="1">
      <c r="A1" s="1" t="inlineStr">
        <is>
          <t>ISTRUZIONI PER L'USO DEL REGISTRO CESPITI</t>
        </is>
      </c>
    </row>
    <row r="2">
      <c r="A2" t="inlineStr"/>
    </row>
    <row r="3" ht="25" customHeight="1">
      <c r="A3" s="29" t="inlineStr">
        <is>
          <t>PANORAMICA</t>
        </is>
      </c>
    </row>
    <row r="4">
      <c r="A4" s="30" t="inlineStr">
        <is>
          <t>Questo registro Excel è progettato per la gestione completa dei cespiti ammortizzabili.</t>
        </is>
      </c>
    </row>
    <row r="5">
      <c r="A5" s="30" t="inlineStr">
        <is>
          <t>Include il registro principale, il piano di ammortamento dettagliato e il riepilogo per categoria.</t>
        </is>
      </c>
    </row>
    <row r="6">
      <c r="A6" t="inlineStr"/>
    </row>
    <row r="7" ht="25" customHeight="1">
      <c r="A7" s="29" t="inlineStr">
        <is>
          <t>FOGLIO: REGISTRO CESPITI</t>
        </is>
      </c>
    </row>
    <row r="8">
      <c r="A8" s="31" t="inlineStr">
        <is>
          <t>• Codice</t>
        </is>
      </c>
      <c r="B8" s="32" t="inlineStr">
        <is>
          <t>Identificativo univoco del cespite (es. CES001)</t>
        </is>
      </c>
    </row>
    <row r="9">
      <c r="A9" s="31" t="inlineStr">
        <is>
          <t>• Descrizione</t>
        </is>
      </c>
      <c r="B9" s="32" t="inlineStr">
        <is>
          <t>Denominazione completa del bene</t>
        </is>
      </c>
    </row>
    <row r="10">
      <c r="A10" s="31" t="inlineStr">
        <is>
          <t>• Categoria</t>
        </is>
      </c>
      <c r="B10" s="32" t="inlineStr">
        <is>
          <t>Tipologia del cespite (selezionare dal menu a tendina)</t>
        </is>
      </c>
    </row>
    <row r="11">
      <c r="A11" s="31" t="inlineStr">
        <is>
          <t>• Data Acquisto</t>
        </is>
      </c>
      <c r="B11" s="32" t="inlineStr">
        <is>
          <t>Data di acquisizione del bene</t>
        </is>
      </c>
    </row>
    <row r="12">
      <c r="A12" s="31" t="inlineStr">
        <is>
          <t>• Costo Storico</t>
        </is>
      </c>
      <c r="B12" s="32" t="inlineStr">
        <is>
          <t>Valore di acquisto comprensivo di IVA indetraibile e oneri accessori</t>
        </is>
      </c>
    </row>
    <row r="13">
      <c r="A13" s="31" t="inlineStr">
        <is>
          <t>• Aliquota %</t>
        </is>
      </c>
      <c r="B13" s="32" t="inlineStr">
        <is>
          <t>Percentuale di ammortamento annua (fiscale o civilistica)</t>
        </is>
      </c>
    </row>
    <row r="14">
      <c r="A14" s="31" t="inlineStr">
        <is>
          <t>• Tipo Amm.</t>
        </is>
      </c>
      <c r="B14" s="32" t="inlineStr">
        <is>
          <t>Tipologia di ammortamento (Ordinario/Anticipato/Ridotto)</t>
        </is>
      </c>
    </row>
    <row r="15">
      <c r="A15" s="31" t="inlineStr">
        <is>
          <t>• Fondo Amm.</t>
        </is>
      </c>
      <c r="B15" s="32" t="inlineStr">
        <is>
          <t>Ammortamento accumulato fino alla data corrente (calcolato automaticamente)</t>
        </is>
      </c>
    </row>
    <row r="16">
      <c r="A16" s="31" t="inlineStr">
        <is>
          <t>• Valore Netto</t>
        </is>
      </c>
      <c r="B16" s="32" t="inlineStr">
        <is>
          <t>Valore residuo del cespite (calcolato automaticamente)</t>
        </is>
      </c>
    </row>
    <row r="17">
      <c r="A17" s="31" t="inlineStr">
        <is>
          <t>• Ubicazione</t>
        </is>
      </c>
      <c r="B17" s="32" t="inlineStr">
        <is>
          <t>Dove si trova fisicamente il bene</t>
        </is>
      </c>
    </row>
    <row r="18">
      <c r="A18" s="31" t="inlineStr">
        <is>
          <t>• Fornitore</t>
        </is>
      </c>
      <c r="B18" s="32" t="inlineStr">
        <is>
          <t>Nome del venditore</t>
        </is>
      </c>
    </row>
    <row r="19">
      <c r="A19" s="31" t="inlineStr">
        <is>
          <t>• N. Fattura</t>
        </is>
      </c>
      <c r="B19" s="32" t="inlineStr">
        <is>
          <t>Numero documento di acquisto</t>
        </is>
      </c>
    </row>
    <row r="20">
      <c r="A20" s="31" t="inlineStr">
        <is>
          <t>• Note</t>
        </is>
      </c>
      <c r="B20" s="32" t="inlineStr">
        <is>
          <t>Informazioni aggiuntive</t>
        </is>
      </c>
    </row>
    <row r="21">
      <c r="A21" t="inlineStr"/>
    </row>
    <row r="22" ht="25" customHeight="1">
      <c r="A22" s="29" t="inlineStr">
        <is>
          <t>FOGLIO: PIANO AMMORTAMENTO</t>
        </is>
      </c>
    </row>
    <row r="23">
      <c r="A23" s="30" t="inlineStr">
        <is>
          <t>Mostra il dettaglio dell'ammortamento per ogni cespite:</t>
        </is>
      </c>
    </row>
    <row r="24">
      <c r="A24" s="31" t="inlineStr">
        <is>
          <t>• Fondo Precedente: ammortamento fino all'anno precedente</t>
        </is>
      </c>
      <c r="B24" s="32" t="inlineStr"/>
    </row>
    <row r="25">
      <c r="A25" s="31" t="inlineStr">
        <is>
          <t>• Quota Anno: ammortamento dell'anno corrente</t>
        </is>
      </c>
      <c r="B25" s="32" t="inlineStr"/>
    </row>
    <row r="26">
      <c r="A26" s="31" t="inlineStr">
        <is>
          <t>• Fondo Totale: ammortamento cumulato totale</t>
        </is>
      </c>
      <c r="B26" s="32" t="inlineStr"/>
    </row>
    <row r="27">
      <c r="A27" s="31" t="inlineStr">
        <is>
          <t>• Anni Rimanenti: anni mancanti al completamento dell'ammortamento</t>
        </is>
      </c>
      <c r="B27" s="32" t="inlineStr"/>
    </row>
    <row r="28">
      <c r="A28" s="31" t="inlineStr">
        <is>
          <t>• Fine Ammortamento: anno previsto di chiusura</t>
        </is>
      </c>
      <c r="B28" s="32" t="inlineStr"/>
    </row>
    <row r="29">
      <c r="A29" s="31" t="inlineStr">
        <is>
          <t>• Stato: indica se l'ammortamento è in corso, in chiusura o completato</t>
        </is>
      </c>
      <c r="B29" s="32" t="inlineStr"/>
    </row>
    <row r="30">
      <c r="A30" t="inlineStr"/>
    </row>
    <row r="31" ht="25" customHeight="1">
      <c r="A31" s="29" t="inlineStr">
        <is>
          <t>FOGLIO: RIEPILOGO PER CATEGORIA</t>
        </is>
      </c>
    </row>
    <row r="32">
      <c r="A32" s="30" t="inlineStr">
        <is>
          <t>Aggrega i dati per categoria di cespite con:</t>
        </is>
      </c>
    </row>
    <row r="33">
      <c r="A33" s="31" t="inlineStr">
        <is>
          <t>• Numero totale di cespiti per categoria</t>
        </is>
      </c>
      <c r="B33" s="32" t="inlineStr"/>
    </row>
    <row r="34">
      <c r="A34" s="31" t="inlineStr">
        <is>
          <t>• Valore storico complessivo</t>
        </is>
      </c>
      <c r="B34" s="32" t="inlineStr"/>
    </row>
    <row r="35">
      <c r="A35" s="31" t="inlineStr">
        <is>
          <t>• Fondo di ammortamento totale</t>
        </is>
      </c>
      <c r="B35" s="32" t="inlineStr"/>
    </row>
    <row r="36">
      <c r="A36" s="31" t="inlineStr">
        <is>
          <t>• Valore netto residuo</t>
        </is>
      </c>
      <c r="B36" s="32" t="inlineStr"/>
    </row>
    <row r="37">
      <c r="A37" s="31" t="inlineStr">
        <is>
          <t>• Quota di ammortamento dell'anno</t>
        </is>
      </c>
      <c r="B37" s="32" t="inlineStr"/>
    </row>
    <row r="38">
      <c r="A38" s="31" t="inlineStr">
        <is>
          <t>• Aliquota media ponderata</t>
        </is>
      </c>
      <c r="B38" s="32" t="inlineStr"/>
    </row>
    <row r="39">
      <c r="A39" s="31" t="inlineStr">
        <is>
          <t>• Incidenza percentuale sul totale</t>
        </is>
      </c>
      <c r="B39" s="32" t="inlineStr"/>
    </row>
    <row r="40">
      <c r="A40" s="30" t="inlineStr">
        <is>
          <t>Include grafici per visualizzazione immediata dei dati.</t>
        </is>
      </c>
    </row>
    <row r="41">
      <c r="A41" t="inlineStr"/>
    </row>
    <row r="42" ht="25" customHeight="1">
      <c r="A42" s="29" t="inlineStr">
        <is>
          <t>CATEGORIE DI CESPITI</t>
        </is>
      </c>
    </row>
    <row r="43">
      <c r="A43" s="31" t="inlineStr">
        <is>
          <t>• Immobili</t>
        </is>
      </c>
      <c r="B43" s="32" t="inlineStr">
        <is>
          <t>Fabbricati, terreni (aliquota tipica 3%)</t>
        </is>
      </c>
    </row>
    <row r="44">
      <c r="A44" s="31" t="inlineStr">
        <is>
          <t>• Impianti e Macchinari</t>
        </is>
      </c>
      <c r="B44" s="32" t="inlineStr">
        <is>
          <t>Attrezzature produttive (aliquota 15%)</t>
        </is>
      </c>
    </row>
    <row r="45">
      <c r="A45" s="31" t="inlineStr">
        <is>
          <t>• Attrezzature</t>
        </is>
      </c>
      <c r="B45" s="32" t="inlineStr">
        <is>
          <t>Utensili e piccoli impianti (aliquota 12,5%)</t>
        </is>
      </c>
    </row>
    <row r="46">
      <c r="A46" s="31" t="inlineStr">
        <is>
          <t>• Automezzi</t>
        </is>
      </c>
      <c r="B46" s="32" t="inlineStr">
        <is>
          <t>Veicoli aziendali (aliquota 25%)</t>
        </is>
      </c>
    </row>
    <row r="47">
      <c r="A47" s="31" t="inlineStr">
        <is>
          <t>• Mobili e Arredi</t>
        </is>
      </c>
      <c r="B47" s="32" t="inlineStr">
        <is>
          <t>Arredamento uffici (aliquota 12%)</t>
        </is>
      </c>
    </row>
    <row r="48">
      <c r="A48" s="31" t="inlineStr">
        <is>
          <t>• Hardware</t>
        </is>
      </c>
      <c r="B48" s="32" t="inlineStr">
        <is>
          <t>Computer e periferiche (aliquota 20%)</t>
        </is>
      </c>
    </row>
    <row r="49">
      <c r="A49" s="31" t="inlineStr">
        <is>
          <t>• Software</t>
        </is>
      </c>
      <c r="B49" s="32" t="inlineStr">
        <is>
          <t>Programmi informatici (aliquota 33,33%)</t>
        </is>
      </c>
    </row>
    <row r="50">
      <c r="A50" t="inlineStr"/>
    </row>
    <row r="51" ht="25" customHeight="1">
      <c r="A51" s="29" t="inlineStr">
        <is>
          <t>MODALITÀ DI AMMORTAMENTO</t>
        </is>
      </c>
    </row>
    <row r="52">
      <c r="A52" s="31" t="inlineStr">
        <is>
          <t>• Ordinario</t>
        </is>
      </c>
      <c r="B52" s="32" t="inlineStr">
        <is>
          <t>Ammortamento standard secondo coefficienti fiscali</t>
        </is>
      </c>
    </row>
    <row r="53">
      <c r="A53" s="31" t="inlineStr">
        <is>
          <t>• Anticipato</t>
        </is>
      </c>
      <c r="B53" s="32" t="inlineStr">
        <is>
          <t>Ammortamento accelerato per beni strumentali</t>
        </is>
      </c>
    </row>
    <row r="54">
      <c r="A54" s="31" t="inlineStr">
        <is>
          <t>• Ridotto</t>
        </is>
      </c>
      <c r="B54" s="32" t="inlineStr">
        <is>
          <t>Ammortamento a metà (primo anno di utilizzo)</t>
        </is>
      </c>
    </row>
    <row r="55">
      <c r="A55" t="inlineStr"/>
    </row>
    <row r="56" ht="25" customHeight="1">
      <c r="A56" s="29" t="inlineStr">
        <is>
          <t>COME AGGIUNGERE UN NUOVO CESPITE</t>
        </is>
      </c>
    </row>
    <row r="57">
      <c r="A57" s="30" t="inlineStr">
        <is>
          <t>1. Posizionarsi nella prima riga vuota del foglio 'Registro Cespiti'</t>
        </is>
      </c>
    </row>
    <row r="58">
      <c r="A58" s="30" t="inlineStr">
        <is>
          <t>2. Inserire il codice progressivo (es. CES011)</t>
        </is>
      </c>
    </row>
    <row r="59">
      <c r="A59" s="30" t="inlineStr">
        <is>
          <t>3. Compilare tutti i campi obbligatori</t>
        </is>
      </c>
    </row>
    <row r="60">
      <c r="A60" s="30" t="inlineStr">
        <is>
          <t>4. Selezionare categoria e tipo ammortamento dai menu a tendina</t>
        </is>
      </c>
    </row>
    <row r="61">
      <c r="A61" s="30" t="inlineStr">
        <is>
          <t>5. Il fondo ammortamento e il valore netto si calcolano automaticamente</t>
        </is>
      </c>
    </row>
    <row r="62">
      <c r="A62" s="30" t="inlineStr">
        <is>
          <t>6. I dati si aggiorneranno automaticamente negli altri fogli</t>
        </is>
      </c>
    </row>
    <row r="63">
      <c r="A63" t="inlineStr"/>
    </row>
    <row r="64" ht="25" customHeight="1">
      <c r="A64" s="29" t="inlineStr">
        <is>
          <t>NOTE IMPORTANTI</t>
        </is>
      </c>
    </row>
    <row r="65">
      <c r="A65" s="31" t="inlineStr">
        <is>
          <t>• Il calcolo considera il criterio dei dodicesimi per il primo anno</t>
        </is>
      </c>
      <c r="B65" s="32" t="inlineStr"/>
    </row>
    <row r="66">
      <c r="A66" s="31" t="inlineStr">
        <is>
          <t>• L'ammortamento viene calcolato in base alla data corrente del sistema</t>
        </is>
      </c>
      <c r="B66" s="32" t="inlineStr"/>
    </row>
    <row r="67">
      <c r="A67" s="31" t="inlineStr">
        <is>
          <t>• Verificare sempre le aliquote con il proprio commercialista</t>
        </is>
      </c>
      <c r="B67" s="32" t="inlineStr"/>
    </row>
    <row r="68">
      <c r="A68" s="31" t="inlineStr">
        <is>
          <t>• I totali si aggiornano automaticamente</t>
        </is>
      </c>
      <c r="B68" s="32" t="inlineStr"/>
    </row>
    <row r="69">
      <c r="A69" s="31" t="inlineStr">
        <is>
          <t>• Fare backup regolari del file</t>
        </is>
      </c>
      <c r="B69" s="32" t="inlineStr"/>
    </row>
    <row r="70">
      <c r="A70" s="31" t="inlineStr">
        <is>
          <t>• Non modificare le formule nelle celle calcolate automaticamente</t>
        </is>
      </c>
      <c r="B70" s="32" t="inlineStr"/>
    </row>
    <row r="71">
      <c r="A71" t="inlineStr"/>
    </row>
    <row r="72" ht="25" customHeight="1">
      <c r="A72" s="29" t="inlineStr">
        <is>
          <t>AGGIORNAMENTI E MANUTENZIONE</t>
        </is>
      </c>
    </row>
    <row r="73">
      <c r="A73" s="31" t="inlineStr">
        <is>
          <t>• Controllare periodicamente lo stato di ammortamento dei cespiti</t>
        </is>
      </c>
      <c r="B73" s="32" t="inlineStr"/>
    </row>
    <row r="74">
      <c r="A74" s="31" t="inlineStr">
        <is>
          <t>• Aggiornare il registro ad ogni nuovo acquisto</t>
        </is>
      </c>
      <c r="B74" s="32" t="inlineStr"/>
    </row>
    <row r="75">
      <c r="A75" s="31" t="inlineStr">
        <is>
          <t>• Verificare i cespiti completamente ammortizzati</t>
        </is>
      </c>
      <c r="B75" s="32" t="inlineStr"/>
    </row>
    <row r="76">
      <c r="A76" s="31" t="inlineStr">
        <is>
          <t>• Registrare eventuali dismissioni o alienazioni</t>
        </is>
      </c>
      <c r="B76" s="32" t="inlineStr"/>
    </row>
    <row r="77">
      <c r="A77" t="inlineStr"/>
    </row>
    <row r="78">
      <c r="A78" s="33" t="inlineStr">
        <is>
          <t>Data creazione modello: 18/02/2026</t>
        </is>
      </c>
    </row>
    <row r="79">
      <c r="A79" s="33" t="inlineStr">
        <is>
          <t>Versione: 1.0 - Registro Cespiti Professionale</t>
        </is>
      </c>
    </row>
  </sheetData>
  <mergeCells count="23">
    <mergeCell ref="A1:F1"/>
    <mergeCell ref="A3:F3"/>
    <mergeCell ref="A4:F4"/>
    <mergeCell ref="A5:F5"/>
    <mergeCell ref="A7:F7"/>
    <mergeCell ref="A22:F22"/>
    <mergeCell ref="A23:F23"/>
    <mergeCell ref="A31:F31"/>
    <mergeCell ref="A32:F32"/>
    <mergeCell ref="A40:F40"/>
    <mergeCell ref="A42:F42"/>
    <mergeCell ref="A51:F51"/>
    <mergeCell ref="A56:F56"/>
    <mergeCell ref="A57:F57"/>
    <mergeCell ref="A58:F58"/>
    <mergeCell ref="A59:F59"/>
    <mergeCell ref="A60:F60"/>
    <mergeCell ref="A61:F61"/>
    <mergeCell ref="A62:F62"/>
    <mergeCell ref="A64:F64"/>
    <mergeCell ref="A72:F72"/>
    <mergeCell ref="A78:F78"/>
    <mergeCell ref="A79:F7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2026-02-18T20:12:37Z</dcterms:created>
  <dcterms:modified xmlns:dcterms="http://purl.org/dc/terms/" xmlns:xsi="http://www.w3.org/2001/XMLSchema-instance" xsi:type="dcterms:W3CDTF">2026-02-18T20:12:37Z</dcterms:modified>
</cp:coreProperties>
</file>