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Acquisti" sheetId="1" state="visible" r:id="rId1"/>
    <sheet xmlns:r="http://schemas.openxmlformats.org/officeDocument/2006/relationships" name="Registro Vendite" sheetId="2" state="visible" r:id="rId2"/>
    <sheet xmlns:r="http://schemas.openxmlformats.org/officeDocument/2006/relationships" name="Riepilogo Trimestral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b val="1"/>
      <color rgb="00FFFFFF"/>
      <sz val="13"/>
    </font>
    <font>
      <name val="Calibri"/>
      <b val="1"/>
      <color rgb="00FFFFFF"/>
      <sz val="12"/>
    </font>
    <font>
      <name val="Calibri"/>
      <i val="1"/>
      <color rgb="00666666"/>
      <sz val="9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11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/>
      <right/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/>
      <diagonal/>
    </border>
    <border>
      <left/>
      <right/>
      <top style="medium">
        <color rgb="001E3A8A"/>
      </top>
      <bottom style="medium">
        <color rgb="001E3A8A"/>
      </bottom>
      <diagonal/>
    </border>
    <border>
      <left/>
      <right style="medium">
        <color rgb="001E3A8A"/>
      </right>
      <top style="medium">
        <color rgb="001E3A8A"/>
      </top>
      <bottom style="medium">
        <color rgb="001E3A8A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2" fillId="4" borderId="0" pivotButton="0" quotePrefix="0" xfId="0"/>
    <xf numFmtId="164" fontId="2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4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center" vertical="center"/>
    </xf>
    <xf numFmtId="0" fontId="2" fillId="4" borderId="1" pivotButton="0" quotePrefix="0" xfId="0"/>
    <xf numFmtId="0" fontId="5" fillId="2" borderId="6" applyAlignment="1" pivotButton="0" quotePrefix="0" xfId="0">
      <alignment horizontal="center" vertical="center"/>
    </xf>
    <xf numFmtId="0" fontId="0" fillId="0" borderId="9" pivotButton="0" quotePrefix="0" xfId="0"/>
    <xf numFmtId="0" fontId="0" fillId="0" borderId="10" pivotButton="0" quotePrefix="0" xfId="0"/>
    <xf numFmtId="0" fontId="2" fillId="0" borderId="1" applyAlignment="1" pivotButton="0" quotePrefix="0" xfId="0">
      <alignment horizontal="left" vertical="center"/>
    </xf>
    <xf numFmtId="0" fontId="6" fillId="5" borderId="6" applyAlignment="1" pivotButton="0" quotePrefix="0" xfId="0">
      <alignment horizontal="left" vertical="center"/>
    </xf>
    <xf numFmtId="164" fontId="4" fillId="5" borderId="6" applyAlignment="1" pivotButton="0" quotePrefix="0" xfId="0">
      <alignment horizontal="right" vertical="center"/>
    </xf>
    <xf numFmtId="0" fontId="7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IVA per Aliquota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Trimestrale'!C5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'Riepilogo Trimestrale'!$A$6:$A$8</f>
            </numRef>
          </cat>
          <val>
            <numRef>
              <f>'Riepilogo Trimestrale'!$C$6:$C$8</f>
            </numRef>
          </val>
        </ser>
        <ser>
          <idx val="1"/>
          <order val="1"/>
          <tx>
            <strRef>
              <f>'Riepilogo Trimestrale'!F5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val>
            <numRef>
              <f>'Riepilogo Trimestrale'!$F$6:$F$8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Aliquota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9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25" customWidth="1" min="7" max="7"/>
    <col width="16" customWidth="1" min="8" max="8"/>
    <col width="13" customWidth="1" min="9" max="9"/>
    <col width="10" customWidth="1" min="10" max="10"/>
    <col width="12" customWidth="1" min="11" max="11"/>
    <col width="13" customWidth="1" min="12" max="12"/>
    <col width="13" customWidth="1" min="13" max="13"/>
    <col width="20" customWidth="1" min="14" max="14"/>
  </cols>
  <sheetData>
    <row r="1" ht="30" customHeight="1">
      <c r="A1" s="1" t="inlineStr">
        <is>
          <t>REGISTRO IVA ACQUISTI</t>
        </is>
      </c>
    </row>
    <row r="2" ht="20" customHeight="1">
      <c r="A2" s="2" t="inlineStr">
        <is>
          <t>Anno: 2026</t>
        </is>
      </c>
    </row>
    <row r="3" ht="35" customHeight="1">
      <c r="A3" s="3" t="inlineStr">
        <is>
          <t>Prog.</t>
        </is>
      </c>
      <c r="B3" s="3" t="inlineStr">
        <is>
          <t>Data Reg.</t>
        </is>
      </c>
      <c r="C3" s="3" t="inlineStr">
        <is>
          <t>Data Doc.</t>
        </is>
      </c>
      <c r="D3" s="3" t="inlineStr">
        <is>
          <t>N. Protocollo</t>
        </is>
      </c>
      <c r="E3" s="3" t="inlineStr">
        <is>
          <t>Tipo Doc.</t>
        </is>
      </c>
      <c r="F3" s="3" t="inlineStr">
        <is>
          <t>N. Documento</t>
        </is>
      </c>
      <c r="G3" s="3" t="inlineStr">
        <is>
          <t>Fornitore</t>
        </is>
      </c>
      <c r="H3" s="3" t="inlineStr">
        <is>
          <t>P.IVA/CF</t>
        </is>
      </c>
      <c r="I3" s="3" t="inlineStr">
        <is>
          <t>Imponibile</t>
        </is>
      </c>
      <c r="J3" s="3" t="inlineStr">
        <is>
          <t>Aliquota</t>
        </is>
      </c>
      <c r="K3" s="3" t="inlineStr">
        <is>
          <t>IVA</t>
        </is>
      </c>
      <c r="L3" s="3" t="inlineStr">
        <is>
          <t>Totale</t>
        </is>
      </c>
      <c r="M3" s="3" t="inlineStr">
        <is>
          <t>IVA Detraibile</t>
        </is>
      </c>
      <c r="N3" s="3" t="inlineStr">
        <is>
          <t>Note</t>
        </is>
      </c>
    </row>
    <row r="4">
      <c r="A4" s="4" t="n">
        <v>1</v>
      </c>
      <c r="B4" s="4" t="inlineStr">
        <is>
          <t>16/01/2026</t>
        </is>
      </c>
      <c r="C4" s="4" t="inlineStr">
        <is>
          <t>15/01/2026</t>
        </is>
      </c>
      <c r="D4" s="4" t="inlineStr">
        <is>
          <t>ACQ2026/0001</t>
        </is>
      </c>
      <c r="E4" s="4" t="inlineStr">
        <is>
          <t>Scontrino</t>
        </is>
      </c>
      <c r="F4" s="4" t="inlineStr">
        <is>
          <t>100</t>
        </is>
      </c>
      <c r="G4" s="4" t="inlineStr">
        <is>
          <t>Fornitore Materiali Srl</t>
        </is>
      </c>
      <c r="H4" s="4" t="inlineStr">
        <is>
          <t>12345678901</t>
        </is>
      </c>
      <c r="I4" s="5" t="n">
        <v>764.04</v>
      </c>
      <c r="J4" s="6" t="inlineStr">
        <is>
          <t>10%</t>
        </is>
      </c>
      <c r="K4" s="5" t="n">
        <v>76.40000000000001</v>
      </c>
      <c r="L4" s="5" t="n">
        <v>840.4399999999999</v>
      </c>
      <c r="M4" s="5" t="n">
        <v>76.40000000000001</v>
      </c>
      <c r="N4" s="6" t="inlineStr"/>
    </row>
    <row r="5">
      <c r="A5" s="7" t="n">
        <v>2</v>
      </c>
      <c r="B5" s="7" t="inlineStr">
        <is>
          <t>24/01/2026</t>
        </is>
      </c>
      <c r="C5" s="7" t="inlineStr">
        <is>
          <t>22/01/2026</t>
        </is>
      </c>
      <c r="D5" s="7" t="inlineStr">
        <is>
          <t>ACQ2026/0002</t>
        </is>
      </c>
      <c r="E5" s="7" t="inlineStr">
        <is>
          <t>Scontrino</t>
        </is>
      </c>
      <c r="F5" s="7" t="inlineStr">
        <is>
          <t>101</t>
        </is>
      </c>
      <c r="G5" s="7" t="inlineStr">
        <is>
          <t>Servizi Professionali Snc</t>
        </is>
      </c>
      <c r="H5" s="7" t="inlineStr">
        <is>
          <t>98765432109</t>
        </is>
      </c>
      <c r="I5" s="8" t="n">
        <v>1164.18</v>
      </c>
      <c r="J5" s="9" t="inlineStr">
        <is>
          <t>22%</t>
        </is>
      </c>
      <c r="K5" s="8" t="n">
        <v>256.12</v>
      </c>
      <c r="L5" s="8" t="n">
        <v>1420.3</v>
      </c>
      <c r="M5" s="8" t="n">
        <v>256.12</v>
      </c>
      <c r="N5" s="9" t="inlineStr"/>
    </row>
    <row r="6">
      <c r="A6" s="4" t="n">
        <v>3</v>
      </c>
      <c r="B6" s="4" t="inlineStr">
        <is>
          <t>31/01/2026</t>
        </is>
      </c>
      <c r="C6" s="4" t="inlineStr">
        <is>
          <t>29/01/2026</t>
        </is>
      </c>
      <c r="D6" s="4" t="inlineStr">
        <is>
          <t>ACQ2026/0003</t>
        </is>
      </c>
      <c r="E6" s="4" t="inlineStr">
        <is>
          <t>Nota Credito</t>
        </is>
      </c>
      <c r="F6" s="4" t="inlineStr">
        <is>
          <t>102</t>
        </is>
      </c>
      <c r="G6" s="4" t="inlineStr">
        <is>
          <t>Tecnologia Avanzata Spa</t>
        </is>
      </c>
      <c r="H6" s="4" t="inlineStr">
        <is>
          <t>11223344556</t>
        </is>
      </c>
      <c r="I6" s="5" t="n">
        <v>3950.77</v>
      </c>
      <c r="J6" s="6" t="inlineStr">
        <is>
          <t>10%</t>
        </is>
      </c>
      <c r="K6" s="5" t="n">
        <v>395.08</v>
      </c>
      <c r="L6" s="5" t="n">
        <v>4345.85</v>
      </c>
      <c r="M6" s="5" t="n">
        <v>395.08</v>
      </c>
      <c r="N6" s="6" t="inlineStr"/>
    </row>
    <row r="7">
      <c r="A7" s="7" t="n">
        <v>4</v>
      </c>
      <c r="B7" s="7" t="inlineStr">
        <is>
          <t>05/02/2026</t>
        </is>
      </c>
      <c r="C7" s="7" t="inlineStr">
        <is>
          <t>05/02/2026</t>
        </is>
      </c>
      <c r="D7" s="7" t="inlineStr">
        <is>
          <t>ACQ2026/0004</t>
        </is>
      </c>
      <c r="E7" s="7" t="inlineStr">
        <is>
          <t>Fattura</t>
        </is>
      </c>
      <c r="F7" s="7" t="inlineStr">
        <is>
          <t>103</t>
        </is>
      </c>
      <c r="G7" s="7" t="inlineStr">
        <is>
          <t>Fornitore Materiali Srl</t>
        </is>
      </c>
      <c r="H7" s="7" t="inlineStr">
        <is>
          <t>12345678901</t>
        </is>
      </c>
      <c r="I7" s="8" t="n">
        <v>2416.25</v>
      </c>
      <c r="J7" s="9" t="inlineStr">
        <is>
          <t>22%</t>
        </is>
      </c>
      <c r="K7" s="8" t="n">
        <v>531.58</v>
      </c>
      <c r="L7" s="8" t="n">
        <v>2947.83</v>
      </c>
      <c r="M7" s="8" t="n">
        <v>531.58</v>
      </c>
      <c r="N7" s="9" t="inlineStr"/>
    </row>
    <row r="8">
      <c r="A8" s="4" t="n">
        <v>5</v>
      </c>
      <c r="B8" s="4" t="inlineStr">
        <is>
          <t>15/02/2026</t>
        </is>
      </c>
      <c r="C8" s="4" t="inlineStr">
        <is>
          <t>12/02/2026</t>
        </is>
      </c>
      <c r="D8" s="4" t="inlineStr">
        <is>
          <t>ACQ2026/0005</t>
        </is>
      </c>
      <c r="E8" s="4" t="inlineStr">
        <is>
          <t>Fattura</t>
        </is>
      </c>
      <c r="F8" s="4" t="inlineStr">
        <is>
          <t>104</t>
        </is>
      </c>
      <c r="G8" s="4" t="inlineStr">
        <is>
          <t>Consulenze Italia Srl</t>
        </is>
      </c>
      <c r="H8" s="4" t="inlineStr">
        <is>
          <t>66778899001</t>
        </is>
      </c>
      <c r="I8" s="5" t="n">
        <v>1062.47</v>
      </c>
      <c r="J8" s="6" t="inlineStr">
        <is>
          <t>10%</t>
        </is>
      </c>
      <c r="K8" s="5" t="n">
        <v>106.25</v>
      </c>
      <c r="L8" s="5" t="n">
        <v>1168.72</v>
      </c>
      <c r="M8" s="5" t="n">
        <v>106.25</v>
      </c>
      <c r="N8" s="6" t="inlineStr"/>
    </row>
    <row r="9">
      <c r="A9" s="7" t="n">
        <v>6</v>
      </c>
      <c r="B9" s="7" t="inlineStr">
        <is>
          <t>21/02/2026</t>
        </is>
      </c>
      <c r="C9" s="7" t="inlineStr">
        <is>
          <t>19/02/2026</t>
        </is>
      </c>
      <c r="D9" s="7" t="inlineStr">
        <is>
          <t>ACQ2026/0006</t>
        </is>
      </c>
      <c r="E9" s="7" t="inlineStr">
        <is>
          <t>Ricevuta</t>
        </is>
      </c>
      <c r="F9" s="7" t="inlineStr">
        <is>
          <t>105</t>
        </is>
      </c>
      <c r="G9" s="7" t="inlineStr">
        <is>
          <t>Tecnologia Avanzata Spa</t>
        </is>
      </c>
      <c r="H9" s="7" t="inlineStr">
        <is>
          <t>11223344556</t>
        </is>
      </c>
      <c r="I9" s="8" t="n">
        <v>1247.85</v>
      </c>
      <c r="J9" s="9" t="inlineStr">
        <is>
          <t>22%</t>
        </is>
      </c>
      <c r="K9" s="8" t="n">
        <v>274.53</v>
      </c>
      <c r="L9" s="8" t="n">
        <v>1522.38</v>
      </c>
      <c r="M9" s="8" t="n">
        <v>274.53</v>
      </c>
      <c r="N9" s="9" t="inlineStr"/>
    </row>
    <row r="10">
      <c r="A10" s="4" t="n">
        <v>7</v>
      </c>
      <c r="B10" s="4" t="inlineStr">
        <is>
          <t>01/03/2026</t>
        </is>
      </c>
      <c r="C10" s="4" t="inlineStr">
        <is>
          <t>26/02/2026</t>
        </is>
      </c>
      <c r="D10" s="4" t="inlineStr">
        <is>
          <t>ACQ2026/0007</t>
        </is>
      </c>
      <c r="E10" s="4" t="inlineStr">
        <is>
          <t>Ricevuta</t>
        </is>
      </c>
      <c r="F10" s="4" t="inlineStr">
        <is>
          <t>106</t>
        </is>
      </c>
      <c r="G10" s="4" t="inlineStr">
        <is>
          <t>Tecnologia Avanzata Spa</t>
        </is>
      </c>
      <c r="H10" s="4" t="inlineStr">
        <is>
          <t>11223344556</t>
        </is>
      </c>
      <c r="I10" s="5" t="n">
        <v>2086.51</v>
      </c>
      <c r="J10" s="6" t="inlineStr">
        <is>
          <t>22%</t>
        </is>
      </c>
      <c r="K10" s="5" t="n">
        <v>459.03</v>
      </c>
      <c r="L10" s="5" t="n">
        <v>2545.54</v>
      </c>
      <c r="M10" s="5" t="n">
        <v>459.03</v>
      </c>
      <c r="N10" s="6" t="inlineStr"/>
    </row>
    <row r="11">
      <c r="A11" s="7" t="n">
        <v>8</v>
      </c>
      <c r="B11" s="7" t="inlineStr">
        <is>
          <t>07/03/2026</t>
        </is>
      </c>
      <c r="C11" s="7" t="inlineStr">
        <is>
          <t>05/03/2026</t>
        </is>
      </c>
      <c r="D11" s="7" t="inlineStr">
        <is>
          <t>ACQ2026/0008</t>
        </is>
      </c>
      <c r="E11" s="7" t="inlineStr">
        <is>
          <t>Fattura</t>
        </is>
      </c>
      <c r="F11" s="7" t="inlineStr">
        <is>
          <t>107</t>
        </is>
      </c>
      <c r="G11" s="7" t="inlineStr">
        <is>
          <t>Servizi Professionali Snc</t>
        </is>
      </c>
      <c r="H11" s="7" t="inlineStr">
        <is>
          <t>98765432109</t>
        </is>
      </c>
      <c r="I11" s="8" t="n">
        <v>2956.22</v>
      </c>
      <c r="J11" s="9" t="inlineStr">
        <is>
          <t>4%</t>
        </is>
      </c>
      <c r="K11" s="8" t="n">
        <v>118.25</v>
      </c>
      <c r="L11" s="8" t="n">
        <v>3074.47</v>
      </c>
      <c r="M11" s="8" t="n">
        <v>118.25</v>
      </c>
      <c r="N11" s="9" t="inlineStr"/>
    </row>
    <row r="12">
      <c r="A12" s="4" t="n">
        <v>9</v>
      </c>
      <c r="B12" s="4" t="inlineStr">
        <is>
          <t>14/03/2026</t>
        </is>
      </c>
      <c r="C12" s="4" t="inlineStr">
        <is>
          <t>12/03/2026</t>
        </is>
      </c>
      <c r="D12" s="4" t="inlineStr">
        <is>
          <t>ACQ2026/0009</t>
        </is>
      </c>
      <c r="E12" s="4" t="inlineStr">
        <is>
          <t>Fattura</t>
        </is>
      </c>
      <c r="F12" s="4" t="inlineStr">
        <is>
          <t>108</t>
        </is>
      </c>
      <c r="G12" s="4" t="inlineStr">
        <is>
          <t>Consulenze Italia Srl</t>
        </is>
      </c>
      <c r="H12" s="4" t="inlineStr">
        <is>
          <t>66778899001</t>
        </is>
      </c>
      <c r="I12" s="5" t="n">
        <v>4544.74</v>
      </c>
      <c r="J12" s="6" t="inlineStr">
        <is>
          <t>22%</t>
        </is>
      </c>
      <c r="K12" s="5" t="n">
        <v>999.84</v>
      </c>
      <c r="L12" s="5" t="n">
        <v>5544.58</v>
      </c>
      <c r="M12" s="5" t="n">
        <v>999.84</v>
      </c>
      <c r="N12" s="6" t="inlineStr"/>
    </row>
    <row r="13">
      <c r="A13" s="7" t="n">
        <v>10</v>
      </c>
      <c r="B13" s="7" t="inlineStr">
        <is>
          <t>19/03/2026</t>
        </is>
      </c>
      <c r="C13" s="7" t="inlineStr">
        <is>
          <t>19/03/2026</t>
        </is>
      </c>
      <c r="D13" s="7" t="inlineStr">
        <is>
          <t>ACQ2026/0010</t>
        </is>
      </c>
      <c r="E13" s="7" t="inlineStr">
        <is>
          <t>Fattura</t>
        </is>
      </c>
      <c r="F13" s="7" t="inlineStr">
        <is>
          <t>109</t>
        </is>
      </c>
      <c r="G13" s="7" t="inlineStr">
        <is>
          <t>Fornitore Materiali Srl</t>
        </is>
      </c>
      <c r="H13" s="7" t="inlineStr">
        <is>
          <t>12345678901</t>
        </is>
      </c>
      <c r="I13" s="8" t="n">
        <v>4523</v>
      </c>
      <c r="J13" s="9" t="inlineStr">
        <is>
          <t>22%</t>
        </is>
      </c>
      <c r="K13" s="8" t="n">
        <v>995.0599999999999</v>
      </c>
      <c r="L13" s="8" t="n">
        <v>5518.059999999999</v>
      </c>
      <c r="M13" s="8" t="n">
        <v>995.0599999999999</v>
      </c>
      <c r="N13" s="9" t="inlineStr"/>
    </row>
    <row r="14">
      <c r="A14" s="4" t="n">
        <v>11</v>
      </c>
      <c r="B14" s="4" t="inlineStr">
        <is>
          <t>26/03/2026</t>
        </is>
      </c>
      <c r="C14" s="4" t="inlineStr">
        <is>
          <t>26/03/2026</t>
        </is>
      </c>
      <c r="D14" s="4" t="inlineStr">
        <is>
          <t>ACQ2026/0011</t>
        </is>
      </c>
      <c r="E14" s="4" t="inlineStr">
        <is>
          <t>Fattura</t>
        </is>
      </c>
      <c r="F14" s="4" t="inlineStr">
        <is>
          <t>110</t>
        </is>
      </c>
      <c r="G14" s="4" t="inlineStr">
        <is>
          <t>Tecnologia Avanzata Spa</t>
        </is>
      </c>
      <c r="H14" s="4" t="inlineStr">
        <is>
          <t>11223344556</t>
        </is>
      </c>
      <c r="I14" s="5" t="n">
        <v>2676.56</v>
      </c>
      <c r="J14" s="6" t="inlineStr">
        <is>
          <t>22%</t>
        </is>
      </c>
      <c r="K14" s="5" t="n">
        <v>588.84</v>
      </c>
      <c r="L14" s="5" t="n">
        <v>3265.4</v>
      </c>
      <c r="M14" s="5" t="n">
        <v>588.84</v>
      </c>
      <c r="N14" s="6" t="inlineStr"/>
    </row>
    <row r="15">
      <c r="A15" s="7" t="n">
        <v>12</v>
      </c>
      <c r="B15" s="7" t="inlineStr">
        <is>
          <t>03/04/2026</t>
        </is>
      </c>
      <c r="C15" s="7" t="inlineStr">
        <is>
          <t>02/04/2026</t>
        </is>
      </c>
      <c r="D15" s="7" t="inlineStr">
        <is>
          <t>ACQ2026/0012</t>
        </is>
      </c>
      <c r="E15" s="7" t="inlineStr">
        <is>
          <t>Scontrino</t>
        </is>
      </c>
      <c r="F15" s="7" t="inlineStr">
        <is>
          <t>111</t>
        </is>
      </c>
      <c r="G15" s="7" t="inlineStr">
        <is>
          <t>Tecnologia Avanzata Spa</t>
        </is>
      </c>
      <c r="H15" s="7" t="inlineStr">
        <is>
          <t>11223344556</t>
        </is>
      </c>
      <c r="I15" s="8" t="n">
        <v>3496.97</v>
      </c>
      <c r="J15" s="9" t="inlineStr">
        <is>
          <t>22%</t>
        </is>
      </c>
      <c r="K15" s="8" t="n">
        <v>769.33</v>
      </c>
      <c r="L15" s="8" t="n">
        <v>4266.3</v>
      </c>
      <c r="M15" s="8" t="n">
        <v>769.33</v>
      </c>
      <c r="N15" s="9" t="inlineStr"/>
    </row>
    <row r="16">
      <c r="A16" s="4" t="n">
        <v>13</v>
      </c>
      <c r="B16" s="4" t="inlineStr">
        <is>
          <t>12/04/2026</t>
        </is>
      </c>
      <c r="C16" s="4" t="inlineStr">
        <is>
          <t>09/04/2026</t>
        </is>
      </c>
      <c r="D16" s="4" t="inlineStr">
        <is>
          <t>ACQ2026/0013</t>
        </is>
      </c>
      <c r="E16" s="4" t="inlineStr">
        <is>
          <t>Ricevuta</t>
        </is>
      </c>
      <c r="F16" s="4" t="inlineStr">
        <is>
          <t>112</t>
        </is>
      </c>
      <c r="G16" s="4" t="inlineStr">
        <is>
          <t>Fornitore Materiali Srl</t>
        </is>
      </c>
      <c r="H16" s="4" t="inlineStr">
        <is>
          <t>12345678901</t>
        </is>
      </c>
      <c r="I16" s="5" t="n">
        <v>3793.59</v>
      </c>
      <c r="J16" s="6" t="inlineStr">
        <is>
          <t>22%</t>
        </is>
      </c>
      <c r="K16" s="5" t="n">
        <v>834.59</v>
      </c>
      <c r="L16" s="5" t="n">
        <v>4628.18</v>
      </c>
      <c r="M16" s="5" t="n">
        <v>834.59</v>
      </c>
      <c r="N16" s="6" t="inlineStr"/>
    </row>
    <row r="17">
      <c r="A17" s="7" t="n">
        <v>14</v>
      </c>
      <c r="B17" s="7" t="inlineStr">
        <is>
          <t>17/04/2026</t>
        </is>
      </c>
      <c r="C17" s="7" t="inlineStr">
        <is>
          <t>16/04/2026</t>
        </is>
      </c>
      <c r="D17" s="7" t="inlineStr">
        <is>
          <t>ACQ2026/0014</t>
        </is>
      </c>
      <c r="E17" s="7" t="inlineStr">
        <is>
          <t>Scontrino</t>
        </is>
      </c>
      <c r="F17" s="7" t="inlineStr">
        <is>
          <t>113</t>
        </is>
      </c>
      <c r="G17" s="7" t="inlineStr">
        <is>
          <t>Consulenze Italia Srl</t>
        </is>
      </c>
      <c r="H17" s="7" t="inlineStr">
        <is>
          <t>66778899001</t>
        </is>
      </c>
      <c r="I17" s="8" t="n">
        <v>2137.22</v>
      </c>
      <c r="J17" s="9" t="inlineStr">
        <is>
          <t>22%</t>
        </is>
      </c>
      <c r="K17" s="8" t="n">
        <v>470.19</v>
      </c>
      <c r="L17" s="8" t="n">
        <v>2607.41</v>
      </c>
      <c r="M17" s="8" t="n">
        <v>470.19</v>
      </c>
      <c r="N17" s="9" t="inlineStr"/>
    </row>
    <row r="18">
      <c r="A18" s="4" t="n">
        <v>15</v>
      </c>
      <c r="B18" s="4" t="inlineStr">
        <is>
          <t>23/04/2026</t>
        </is>
      </c>
      <c r="C18" s="4" t="inlineStr">
        <is>
          <t>23/04/2026</t>
        </is>
      </c>
      <c r="D18" s="4" t="inlineStr">
        <is>
          <t>ACQ2026/0015</t>
        </is>
      </c>
      <c r="E18" s="4" t="inlineStr">
        <is>
          <t>Fattura</t>
        </is>
      </c>
      <c r="F18" s="4" t="inlineStr">
        <is>
          <t>114</t>
        </is>
      </c>
      <c r="G18" s="4" t="inlineStr">
        <is>
          <t>Fornitore Materiali Srl</t>
        </is>
      </c>
      <c r="H18" s="4" t="inlineStr">
        <is>
          <t>12345678901</t>
        </is>
      </c>
      <c r="I18" s="5" t="n">
        <v>4569.02</v>
      </c>
      <c r="J18" s="6" t="inlineStr">
        <is>
          <t>22%</t>
        </is>
      </c>
      <c r="K18" s="5" t="n">
        <v>1005.18</v>
      </c>
      <c r="L18" s="5" t="n">
        <v>5574.200000000001</v>
      </c>
      <c r="M18" s="5" t="n">
        <v>1005.18</v>
      </c>
      <c r="N18" s="6" t="inlineStr"/>
    </row>
    <row r="19">
      <c r="A19" s="10" t="inlineStr">
        <is>
          <t>TOTALI</t>
        </is>
      </c>
      <c r="I19" s="11">
        <f>SUM(I4:I18)</f>
        <v/>
      </c>
      <c r="K19" s="11">
        <f>SUM(K4:K18)</f>
        <v/>
      </c>
      <c r="L19" s="11">
        <f>SUM(L4:L18)</f>
        <v/>
      </c>
      <c r="M19" s="11">
        <f>SUM(M4:M18)</f>
        <v/>
      </c>
      <c r="N19" s="12" t="n"/>
    </row>
  </sheetData>
  <mergeCells count="3">
    <mergeCell ref="A1:N1"/>
    <mergeCell ref="A2:N2"/>
    <mergeCell ref="A19:H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9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25" customWidth="1" min="7" max="7"/>
    <col width="16" customWidth="1" min="8" max="8"/>
    <col width="13" customWidth="1" min="9" max="9"/>
    <col width="10" customWidth="1" min="10" max="10"/>
    <col width="12" customWidth="1" min="11" max="11"/>
    <col width="13" customWidth="1" min="12" max="12"/>
    <col width="20" customWidth="1" min="13" max="13"/>
  </cols>
  <sheetData>
    <row r="1" ht="30" customHeight="1">
      <c r="A1" s="1" t="inlineStr">
        <is>
          <t>REGISTRO IVA VENDITE</t>
        </is>
      </c>
    </row>
    <row r="2" ht="20" customHeight="1">
      <c r="A2" s="2" t="inlineStr">
        <is>
          <t>Anno: 2026</t>
        </is>
      </c>
    </row>
    <row r="3" ht="35" customHeight="1">
      <c r="A3" s="3" t="inlineStr">
        <is>
          <t>Prog.</t>
        </is>
      </c>
      <c r="B3" s="3" t="inlineStr">
        <is>
          <t>Data Reg.</t>
        </is>
      </c>
      <c r="C3" s="3" t="inlineStr">
        <is>
          <t>Data Doc.</t>
        </is>
      </c>
      <c r="D3" s="3" t="inlineStr">
        <is>
          <t>N. Protocollo</t>
        </is>
      </c>
      <c r="E3" s="3" t="inlineStr">
        <is>
          <t>Tipo Doc.</t>
        </is>
      </c>
      <c r="F3" s="3" t="inlineStr">
        <is>
          <t>N. Documento</t>
        </is>
      </c>
      <c r="G3" s="3" t="inlineStr">
        <is>
          <t>Cliente</t>
        </is>
      </c>
      <c r="H3" s="3" t="inlineStr">
        <is>
          <t>P.IVA/CF</t>
        </is>
      </c>
      <c r="I3" s="3" t="inlineStr">
        <is>
          <t>Imponibile</t>
        </is>
      </c>
      <c r="J3" s="3" t="inlineStr">
        <is>
          <t>Aliquota</t>
        </is>
      </c>
      <c r="K3" s="3" t="inlineStr">
        <is>
          <t>IVA</t>
        </is>
      </c>
      <c r="L3" s="3" t="inlineStr">
        <is>
          <t>Totale</t>
        </is>
      </c>
      <c r="M3" s="3" t="inlineStr">
        <is>
          <t>Note</t>
        </is>
      </c>
    </row>
    <row r="4">
      <c r="A4" s="4" t="n">
        <v>1</v>
      </c>
      <c r="B4" s="4" t="inlineStr">
        <is>
          <t>10/01/2026</t>
        </is>
      </c>
      <c r="C4" s="4" t="inlineStr">
        <is>
          <t>10/01/2026</t>
        </is>
      </c>
      <c r="D4" s="4" t="inlineStr">
        <is>
          <t>VEN2026/0001</t>
        </is>
      </c>
      <c r="E4" s="4" t="inlineStr">
        <is>
          <t>Fattura</t>
        </is>
      </c>
      <c r="F4" s="4" t="inlineStr">
        <is>
          <t>200</t>
        </is>
      </c>
      <c r="G4" s="4" t="inlineStr">
        <is>
          <t>Società Distribuzione</t>
        </is>
      </c>
      <c r="H4" s="4" t="inlineStr">
        <is>
          <t>77788899900</t>
        </is>
      </c>
      <c r="I4" s="5" t="n">
        <v>3890.01</v>
      </c>
      <c r="J4" s="6" t="inlineStr">
        <is>
          <t>4%</t>
        </is>
      </c>
      <c r="K4" s="5" t="n">
        <v>155.6</v>
      </c>
      <c r="L4" s="5" t="n">
        <v>4045.61</v>
      </c>
      <c r="M4" s="6" t="inlineStr"/>
    </row>
    <row r="5">
      <c r="A5" s="7" t="n">
        <v>2</v>
      </c>
      <c r="B5" s="7" t="inlineStr">
        <is>
          <t>16/01/2026</t>
        </is>
      </c>
      <c r="C5" s="7" t="inlineStr">
        <is>
          <t>16/01/2026</t>
        </is>
      </c>
      <c r="D5" s="7" t="inlineStr">
        <is>
          <t>VEN2026/0002</t>
        </is>
      </c>
      <c r="E5" s="7" t="inlineStr">
        <is>
          <t>Fattura</t>
        </is>
      </c>
      <c r="F5" s="7" t="inlineStr">
        <is>
          <t>201</t>
        </is>
      </c>
      <c r="G5" s="7" t="inlineStr">
        <is>
          <t>Società Distribuzione</t>
        </is>
      </c>
      <c r="H5" s="7" t="inlineStr">
        <is>
          <t>77788899900</t>
        </is>
      </c>
      <c r="I5" s="8" t="n">
        <v>3683.78</v>
      </c>
      <c r="J5" s="9" t="inlineStr">
        <is>
          <t>4%</t>
        </is>
      </c>
      <c r="K5" s="8" t="n">
        <v>147.35</v>
      </c>
      <c r="L5" s="8" t="n">
        <v>3831.13</v>
      </c>
      <c r="M5" s="9" t="inlineStr"/>
    </row>
    <row r="6">
      <c r="A6" s="4" t="n">
        <v>3</v>
      </c>
      <c r="B6" s="4" t="inlineStr">
        <is>
          <t>22/01/2026</t>
        </is>
      </c>
      <c r="C6" s="4" t="inlineStr">
        <is>
          <t>22/01/2026</t>
        </is>
      </c>
      <c r="D6" s="4" t="inlineStr">
        <is>
          <t>VEN2026/0003</t>
        </is>
      </c>
      <c r="E6" s="4" t="inlineStr">
        <is>
          <t>Fattura</t>
        </is>
      </c>
      <c r="F6" s="4" t="inlineStr">
        <is>
          <t>202</t>
        </is>
      </c>
      <c r="G6" s="4" t="inlineStr">
        <is>
          <t>Cliente Retail Srl</t>
        </is>
      </c>
      <c r="H6" s="4" t="inlineStr">
        <is>
          <t>11122233344</t>
        </is>
      </c>
      <c r="I6" s="5" t="n">
        <v>873.91</v>
      </c>
      <c r="J6" s="6" t="inlineStr">
        <is>
          <t>22%</t>
        </is>
      </c>
      <c r="K6" s="5" t="n">
        <v>192.26</v>
      </c>
      <c r="L6" s="5" t="n">
        <v>1066.17</v>
      </c>
      <c r="M6" s="6" t="inlineStr"/>
    </row>
    <row r="7">
      <c r="A7" s="7" t="n">
        <v>4</v>
      </c>
      <c r="B7" s="7" t="inlineStr">
        <is>
          <t>28/01/2026</t>
        </is>
      </c>
      <c r="C7" s="7" t="inlineStr">
        <is>
          <t>28/01/2026</t>
        </is>
      </c>
      <c r="D7" s="7" t="inlineStr">
        <is>
          <t>VEN2026/0004</t>
        </is>
      </c>
      <c r="E7" s="7" t="inlineStr">
        <is>
          <t>Nota Credito</t>
        </is>
      </c>
      <c r="F7" s="7" t="inlineStr">
        <is>
          <t>203</t>
        </is>
      </c>
      <c r="G7" s="7" t="inlineStr">
        <is>
          <t>Azienda Servizi Spa</t>
        </is>
      </c>
      <c r="H7" s="7" t="inlineStr">
        <is>
          <t>55566677788</t>
        </is>
      </c>
      <c r="I7" s="8" t="n">
        <v>4647.21</v>
      </c>
      <c r="J7" s="9" t="inlineStr">
        <is>
          <t>4%</t>
        </is>
      </c>
      <c r="K7" s="8" t="n">
        <v>185.89</v>
      </c>
      <c r="L7" s="8" t="n">
        <v>4833.1</v>
      </c>
      <c r="M7" s="9" t="inlineStr"/>
    </row>
    <row r="8">
      <c r="A8" s="4" t="n">
        <v>5</v>
      </c>
      <c r="B8" s="4" t="inlineStr">
        <is>
          <t>03/02/2026</t>
        </is>
      </c>
      <c r="C8" s="4" t="inlineStr">
        <is>
          <t>03/02/2026</t>
        </is>
      </c>
      <c r="D8" s="4" t="inlineStr">
        <is>
          <t>VEN2026/0005</t>
        </is>
      </c>
      <c r="E8" s="4" t="inlineStr">
        <is>
          <t>Fattura</t>
        </is>
      </c>
      <c r="F8" s="4" t="inlineStr">
        <is>
          <t>204</t>
        </is>
      </c>
      <c r="G8" s="4" t="inlineStr">
        <is>
          <t>Società Distribuzione</t>
        </is>
      </c>
      <c r="H8" s="4" t="inlineStr">
        <is>
          <t>77788899900</t>
        </is>
      </c>
      <c r="I8" s="5" t="n">
        <v>6791.49</v>
      </c>
      <c r="J8" s="6" t="inlineStr">
        <is>
          <t>4%</t>
        </is>
      </c>
      <c r="K8" s="5" t="n">
        <v>271.66</v>
      </c>
      <c r="L8" s="5" t="n">
        <v>7063.15</v>
      </c>
      <c r="M8" s="6" t="inlineStr"/>
    </row>
    <row r="9">
      <c r="A9" s="7" t="n">
        <v>6</v>
      </c>
      <c r="B9" s="7" t="inlineStr">
        <is>
          <t>09/02/2026</t>
        </is>
      </c>
      <c r="C9" s="7" t="inlineStr">
        <is>
          <t>09/02/2026</t>
        </is>
      </c>
      <c r="D9" s="7" t="inlineStr">
        <is>
          <t>VEN2026/0006</t>
        </is>
      </c>
      <c r="E9" s="7" t="inlineStr">
        <is>
          <t>Fattura</t>
        </is>
      </c>
      <c r="F9" s="7" t="inlineStr">
        <is>
          <t>205</t>
        </is>
      </c>
      <c r="G9" s="7" t="inlineStr">
        <is>
          <t>Partner Commerciale Srl</t>
        </is>
      </c>
      <c r="H9" s="7" t="inlineStr">
        <is>
          <t>44433322211</t>
        </is>
      </c>
      <c r="I9" s="8" t="n">
        <v>2990.61</v>
      </c>
      <c r="J9" s="9" t="inlineStr">
        <is>
          <t>4%</t>
        </is>
      </c>
      <c r="K9" s="8" t="n">
        <v>119.62</v>
      </c>
      <c r="L9" s="8" t="n">
        <v>3110.23</v>
      </c>
      <c r="M9" s="9" t="inlineStr"/>
    </row>
    <row r="10">
      <c r="A10" s="4" t="n">
        <v>7</v>
      </c>
      <c r="B10" s="4" t="inlineStr">
        <is>
          <t>15/02/2026</t>
        </is>
      </c>
      <c r="C10" s="4" t="inlineStr">
        <is>
          <t>15/02/2026</t>
        </is>
      </c>
      <c r="D10" s="4" t="inlineStr">
        <is>
          <t>VEN2026/0007</t>
        </is>
      </c>
      <c r="E10" s="4" t="inlineStr">
        <is>
          <t>Fattura</t>
        </is>
      </c>
      <c r="F10" s="4" t="inlineStr">
        <is>
          <t>206</t>
        </is>
      </c>
      <c r="G10" s="4" t="inlineStr">
        <is>
          <t>Partner Commerciale Srl</t>
        </is>
      </c>
      <c r="H10" s="4" t="inlineStr">
        <is>
          <t>44433322211</t>
        </is>
      </c>
      <c r="I10" s="5" t="n">
        <v>6805.1</v>
      </c>
      <c r="J10" s="6" t="inlineStr">
        <is>
          <t>4%</t>
        </is>
      </c>
      <c r="K10" s="5" t="n">
        <v>272.2</v>
      </c>
      <c r="L10" s="5" t="n">
        <v>7077.3</v>
      </c>
      <c r="M10" s="6" t="inlineStr"/>
    </row>
    <row r="11">
      <c r="A11" s="7" t="n">
        <v>8</v>
      </c>
      <c r="B11" s="7" t="inlineStr">
        <is>
          <t>21/02/2026</t>
        </is>
      </c>
      <c r="C11" s="7" t="inlineStr">
        <is>
          <t>21/02/2026</t>
        </is>
      </c>
      <c r="D11" s="7" t="inlineStr">
        <is>
          <t>VEN2026/0008</t>
        </is>
      </c>
      <c r="E11" s="7" t="inlineStr">
        <is>
          <t>Fattura</t>
        </is>
      </c>
      <c r="F11" s="7" t="inlineStr">
        <is>
          <t>207</t>
        </is>
      </c>
      <c r="G11" s="7" t="inlineStr">
        <is>
          <t>Cliente Retail Srl</t>
        </is>
      </c>
      <c r="H11" s="7" t="inlineStr">
        <is>
          <t>11122233344</t>
        </is>
      </c>
      <c r="I11" s="8" t="n">
        <v>6834.73</v>
      </c>
      <c r="J11" s="9" t="inlineStr">
        <is>
          <t>4%</t>
        </is>
      </c>
      <c r="K11" s="8" t="n">
        <v>273.39</v>
      </c>
      <c r="L11" s="8" t="n">
        <v>7108.12</v>
      </c>
      <c r="M11" s="9" t="inlineStr"/>
    </row>
    <row r="12">
      <c r="A12" s="4" t="n">
        <v>9</v>
      </c>
      <c r="B12" s="4" t="inlineStr">
        <is>
          <t>27/02/2026</t>
        </is>
      </c>
      <c r="C12" s="4" t="inlineStr">
        <is>
          <t>27/02/2026</t>
        </is>
      </c>
      <c r="D12" s="4" t="inlineStr">
        <is>
          <t>VEN2026/0009</t>
        </is>
      </c>
      <c r="E12" s="4" t="inlineStr">
        <is>
          <t>Fattura</t>
        </is>
      </c>
      <c r="F12" s="4" t="inlineStr">
        <is>
          <t>208</t>
        </is>
      </c>
      <c r="G12" s="4" t="inlineStr">
        <is>
          <t>Commercio Digitale Snc</t>
        </is>
      </c>
      <c r="H12" s="4" t="inlineStr">
        <is>
          <t>99988877766</t>
        </is>
      </c>
      <c r="I12" s="5" t="n">
        <v>6523.42</v>
      </c>
      <c r="J12" s="6" t="inlineStr">
        <is>
          <t>10%</t>
        </is>
      </c>
      <c r="K12" s="5" t="n">
        <v>652.34</v>
      </c>
      <c r="L12" s="5" t="n">
        <v>7175.76</v>
      </c>
      <c r="M12" s="6" t="inlineStr"/>
    </row>
    <row r="13">
      <c r="A13" s="7" t="n">
        <v>10</v>
      </c>
      <c r="B13" s="7" t="inlineStr">
        <is>
          <t>05/03/2026</t>
        </is>
      </c>
      <c r="C13" s="7" t="inlineStr">
        <is>
          <t>05/03/2026</t>
        </is>
      </c>
      <c r="D13" s="7" t="inlineStr">
        <is>
          <t>VEN2026/0010</t>
        </is>
      </c>
      <c r="E13" s="7" t="inlineStr">
        <is>
          <t>Fattura</t>
        </is>
      </c>
      <c r="F13" s="7" t="inlineStr">
        <is>
          <t>209</t>
        </is>
      </c>
      <c r="G13" s="7" t="inlineStr">
        <is>
          <t>Azienda Servizi Spa</t>
        </is>
      </c>
      <c r="H13" s="7" t="inlineStr">
        <is>
          <t>55566677788</t>
        </is>
      </c>
      <c r="I13" s="8" t="n">
        <v>1294.01</v>
      </c>
      <c r="J13" s="9" t="inlineStr">
        <is>
          <t>4%</t>
        </is>
      </c>
      <c r="K13" s="8" t="n">
        <v>51.76</v>
      </c>
      <c r="L13" s="8" t="n">
        <v>1345.77</v>
      </c>
      <c r="M13" s="9" t="inlineStr"/>
    </row>
    <row r="14">
      <c r="A14" s="4" t="n">
        <v>11</v>
      </c>
      <c r="B14" s="4" t="inlineStr">
        <is>
          <t>11/03/2026</t>
        </is>
      </c>
      <c r="C14" s="4" t="inlineStr">
        <is>
          <t>11/03/2026</t>
        </is>
      </c>
      <c r="D14" s="4" t="inlineStr">
        <is>
          <t>VEN2026/0011</t>
        </is>
      </c>
      <c r="E14" s="4" t="inlineStr">
        <is>
          <t>Fattura</t>
        </is>
      </c>
      <c r="F14" s="4" t="inlineStr">
        <is>
          <t>210</t>
        </is>
      </c>
      <c r="G14" s="4" t="inlineStr">
        <is>
          <t>Cliente Retail Srl</t>
        </is>
      </c>
      <c r="H14" s="4" t="inlineStr">
        <is>
          <t>11122233344</t>
        </is>
      </c>
      <c r="I14" s="5" t="n">
        <v>4410.61</v>
      </c>
      <c r="J14" s="6" t="inlineStr">
        <is>
          <t>4%</t>
        </is>
      </c>
      <c r="K14" s="5" t="n">
        <v>176.42</v>
      </c>
      <c r="L14" s="5" t="n">
        <v>4587.03</v>
      </c>
      <c r="M14" s="6" t="inlineStr"/>
    </row>
    <row r="15">
      <c r="A15" s="7" t="n">
        <v>12</v>
      </c>
      <c r="B15" s="7" t="inlineStr">
        <is>
          <t>17/03/2026</t>
        </is>
      </c>
      <c r="C15" s="7" t="inlineStr">
        <is>
          <t>17/03/2026</t>
        </is>
      </c>
      <c r="D15" s="7" t="inlineStr">
        <is>
          <t>VEN2026/0012</t>
        </is>
      </c>
      <c r="E15" s="7" t="inlineStr">
        <is>
          <t>Fattura</t>
        </is>
      </c>
      <c r="F15" s="7" t="inlineStr">
        <is>
          <t>211</t>
        </is>
      </c>
      <c r="G15" s="7" t="inlineStr">
        <is>
          <t>Società Distribuzione</t>
        </is>
      </c>
      <c r="H15" s="7" t="inlineStr">
        <is>
          <t>77788899900</t>
        </is>
      </c>
      <c r="I15" s="8" t="n">
        <v>3265.25</v>
      </c>
      <c r="J15" s="9" t="inlineStr">
        <is>
          <t>22%</t>
        </is>
      </c>
      <c r="K15" s="8" t="n">
        <v>718.36</v>
      </c>
      <c r="L15" s="8" t="n">
        <v>3983.61</v>
      </c>
      <c r="M15" s="9" t="inlineStr"/>
    </row>
    <row r="16">
      <c r="A16" s="4" t="n">
        <v>13</v>
      </c>
      <c r="B16" s="4" t="inlineStr">
        <is>
          <t>23/03/2026</t>
        </is>
      </c>
      <c r="C16" s="4" t="inlineStr">
        <is>
          <t>23/03/2026</t>
        </is>
      </c>
      <c r="D16" s="4" t="inlineStr">
        <is>
          <t>VEN2026/0013</t>
        </is>
      </c>
      <c r="E16" s="4" t="inlineStr">
        <is>
          <t>Fattura</t>
        </is>
      </c>
      <c r="F16" s="4" t="inlineStr">
        <is>
          <t>212</t>
        </is>
      </c>
      <c r="G16" s="4" t="inlineStr">
        <is>
          <t>Cliente Retail Srl</t>
        </is>
      </c>
      <c r="H16" s="4" t="inlineStr">
        <is>
          <t>11122233344</t>
        </is>
      </c>
      <c r="I16" s="5" t="n">
        <v>5900.14</v>
      </c>
      <c r="J16" s="6" t="inlineStr">
        <is>
          <t>10%</t>
        </is>
      </c>
      <c r="K16" s="5" t="n">
        <v>590.01</v>
      </c>
      <c r="L16" s="5" t="n">
        <v>6490.150000000001</v>
      </c>
      <c r="M16" s="6" t="inlineStr"/>
    </row>
    <row r="17">
      <c r="A17" s="7" t="n">
        <v>14</v>
      </c>
      <c r="B17" s="7" t="inlineStr">
        <is>
          <t>29/03/2026</t>
        </is>
      </c>
      <c r="C17" s="7" t="inlineStr">
        <is>
          <t>29/03/2026</t>
        </is>
      </c>
      <c r="D17" s="7" t="inlineStr">
        <is>
          <t>VEN2026/0014</t>
        </is>
      </c>
      <c r="E17" s="7" t="inlineStr">
        <is>
          <t>Nota Credito</t>
        </is>
      </c>
      <c r="F17" s="7" t="inlineStr">
        <is>
          <t>213</t>
        </is>
      </c>
      <c r="G17" s="7" t="inlineStr">
        <is>
          <t>Partner Commerciale Srl</t>
        </is>
      </c>
      <c r="H17" s="7" t="inlineStr">
        <is>
          <t>44433322211</t>
        </is>
      </c>
      <c r="I17" s="8" t="n">
        <v>1994.89</v>
      </c>
      <c r="J17" s="9" t="inlineStr">
        <is>
          <t>22%</t>
        </is>
      </c>
      <c r="K17" s="8" t="n">
        <v>438.88</v>
      </c>
      <c r="L17" s="8" t="n">
        <v>2433.77</v>
      </c>
      <c r="M17" s="9" t="inlineStr"/>
    </row>
    <row r="18">
      <c r="A18" s="4" t="n">
        <v>15</v>
      </c>
      <c r="B18" s="4" t="inlineStr">
        <is>
          <t>04/04/2026</t>
        </is>
      </c>
      <c r="C18" s="4" t="inlineStr">
        <is>
          <t>04/04/2026</t>
        </is>
      </c>
      <c r="D18" s="4" t="inlineStr">
        <is>
          <t>VEN2026/0015</t>
        </is>
      </c>
      <c r="E18" s="4" t="inlineStr">
        <is>
          <t>Fattura</t>
        </is>
      </c>
      <c r="F18" s="4" t="inlineStr">
        <is>
          <t>214</t>
        </is>
      </c>
      <c r="G18" s="4" t="inlineStr">
        <is>
          <t>Partner Commerciale Srl</t>
        </is>
      </c>
      <c r="H18" s="4" t="inlineStr">
        <is>
          <t>44433322211</t>
        </is>
      </c>
      <c r="I18" s="5" t="n">
        <v>1571.48</v>
      </c>
      <c r="J18" s="6" t="inlineStr">
        <is>
          <t>4%</t>
        </is>
      </c>
      <c r="K18" s="5" t="n">
        <v>62.86</v>
      </c>
      <c r="L18" s="5" t="n">
        <v>1634.34</v>
      </c>
      <c r="M18" s="6" t="inlineStr"/>
    </row>
    <row r="19">
      <c r="A19" s="10" t="inlineStr">
        <is>
          <t>TOTALI</t>
        </is>
      </c>
      <c r="I19" s="11">
        <f>SUM(I4:I18)</f>
        <v/>
      </c>
      <c r="K19" s="11">
        <f>SUM(K4:K18)</f>
        <v/>
      </c>
      <c r="L19" s="11">
        <f>SUM(L4:L18)</f>
        <v/>
      </c>
      <c r="M19" s="12" t="n"/>
    </row>
  </sheetData>
  <mergeCells count="3">
    <mergeCell ref="A1:M1"/>
    <mergeCell ref="A2:M2"/>
    <mergeCell ref="A19:H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RIEPILOGO TRIMESTRALE IVA</t>
        </is>
      </c>
    </row>
    <row r="2">
      <c r="A2" s="13" t="inlineStr">
        <is>
          <t>Anno 2026 - Trimestre 1</t>
        </is>
      </c>
    </row>
    <row r="4">
      <c r="A4" s="14" t="inlineStr">
        <is>
          <t>ACQUISTI</t>
        </is>
      </c>
      <c r="B4" s="15" t="n"/>
      <c r="C4" s="16" t="n"/>
      <c r="D4" s="14" t="inlineStr">
        <is>
          <t>VENDITE</t>
        </is>
      </c>
      <c r="E4" s="15" t="n"/>
      <c r="F4" s="16" t="n"/>
    </row>
    <row r="5">
      <c r="A5" s="17" t="inlineStr">
        <is>
          <t>Aliquota</t>
        </is>
      </c>
      <c r="B5" s="17" t="inlineStr">
        <is>
          <t>Imponibile</t>
        </is>
      </c>
      <c r="C5" s="17" t="inlineStr">
        <is>
          <t>IVA</t>
        </is>
      </c>
      <c r="D5" s="17" t="inlineStr">
        <is>
          <t>Aliquota</t>
        </is>
      </c>
      <c r="E5" s="17" t="inlineStr">
        <is>
          <t>Imponibile</t>
        </is>
      </c>
      <c r="F5" s="17" t="inlineStr">
        <is>
          <t>IVA</t>
        </is>
      </c>
    </row>
    <row r="6">
      <c r="A6" s="4" t="inlineStr">
        <is>
          <t>4%</t>
        </is>
      </c>
      <c r="B6" s="5" t="n">
        <v>5560.18</v>
      </c>
      <c r="C6" s="5">
        <f>B6*4/100</f>
        <v/>
      </c>
      <c r="D6" s="4" t="inlineStr">
        <is>
          <t>4%</t>
        </is>
      </c>
      <c r="E6" s="5" t="n">
        <v>9679.139999999999</v>
      </c>
      <c r="F6" s="5">
        <f>E6*4/100</f>
        <v/>
      </c>
    </row>
    <row r="7">
      <c r="A7" s="4" t="inlineStr">
        <is>
          <t>10%</t>
        </is>
      </c>
      <c r="B7" s="5" t="n">
        <v>5906.66</v>
      </c>
      <c r="C7" s="5">
        <f>B7*10/100</f>
        <v/>
      </c>
      <c r="D7" s="4" t="inlineStr">
        <is>
          <t>10%</t>
        </is>
      </c>
      <c r="E7" s="5" t="n">
        <v>13612.58</v>
      </c>
      <c r="F7" s="5">
        <f>E7*10/100</f>
        <v/>
      </c>
    </row>
    <row r="8">
      <c r="A8" s="4" t="inlineStr">
        <is>
          <t>22%</t>
        </is>
      </c>
      <c r="B8" s="5" t="n">
        <v>10406.14</v>
      </c>
      <c r="C8" s="5">
        <f>B8*22/100</f>
        <v/>
      </c>
      <c r="D8" s="4" t="inlineStr">
        <is>
          <t>22%</t>
        </is>
      </c>
      <c r="E8" s="5" t="n">
        <v>9215.209999999999</v>
      </c>
      <c r="F8" s="5">
        <f>E8*22/100</f>
        <v/>
      </c>
    </row>
    <row r="9">
      <c r="A9" s="18" t="inlineStr">
        <is>
          <t>TOTALE ACQUISTI</t>
        </is>
      </c>
      <c r="B9" s="11">
        <f>SUM(B6:B8)</f>
        <v/>
      </c>
      <c r="C9" s="11">
        <f>SUM(C6:C8)</f>
        <v/>
      </c>
      <c r="D9" s="18" t="inlineStr">
        <is>
          <t>TOTALE VENDITE</t>
        </is>
      </c>
      <c r="E9" s="11">
        <f>SUM(E6:E8)</f>
        <v/>
      </c>
      <c r="F9" s="11">
        <f>SUM(F6:F8)</f>
        <v/>
      </c>
    </row>
    <row r="11">
      <c r="A11" s="19" t="inlineStr">
        <is>
          <t>LIQUIDAZIONE IVA TRIMESTRALE</t>
        </is>
      </c>
      <c r="B11" s="20" t="n"/>
      <c r="C11" s="20" t="n"/>
      <c r="D11" s="20" t="n"/>
      <c r="E11" s="20" t="n"/>
      <c r="F11" s="21" t="n"/>
    </row>
    <row r="12">
      <c r="A12" s="22" t="inlineStr">
        <is>
          <t>IVA a Debito (vendite)</t>
        </is>
      </c>
      <c r="B12" s="15" t="n"/>
      <c r="C12" s="15" t="n"/>
      <c r="D12" s="16" t="n"/>
      <c r="E12" s="5">
        <f>F9</f>
        <v/>
      </c>
      <c r="F12" s="16" t="n"/>
    </row>
    <row r="13">
      <c r="A13" s="22" t="inlineStr">
        <is>
          <t>IVA a Credito (acquisti)</t>
        </is>
      </c>
      <c r="B13" s="15" t="n"/>
      <c r="C13" s="15" t="n"/>
      <c r="D13" s="16" t="n"/>
      <c r="E13" s="5">
        <f>C9</f>
        <v/>
      </c>
      <c r="F13" s="16" t="n"/>
    </row>
    <row r="14">
      <c r="A14" s="23" t="inlineStr">
        <is>
          <t>SALDO IVA</t>
        </is>
      </c>
      <c r="B14" s="20" t="n"/>
      <c r="C14" s="20" t="n"/>
      <c r="D14" s="21" t="n"/>
      <c r="E14" s="24">
        <f>E12-E13</f>
        <v/>
      </c>
      <c r="F14" s="21" t="n"/>
    </row>
    <row r="16">
      <c r="A16" s="25" t="inlineStr">
        <is>
          <t>Nota: Se il saldo è positivo, l'IVA è da versare. Se negativo, è a credito.</t>
        </is>
      </c>
    </row>
  </sheetData>
  <mergeCells count="12">
    <mergeCell ref="A1:F1"/>
    <mergeCell ref="A2:F2"/>
    <mergeCell ref="A4:C4"/>
    <mergeCell ref="D4:F4"/>
    <mergeCell ref="A11:F11"/>
    <mergeCell ref="A12:D12"/>
    <mergeCell ref="E12:F12"/>
    <mergeCell ref="A13:D13"/>
    <mergeCell ref="E13:F13"/>
    <mergeCell ref="A14:D14"/>
    <mergeCell ref="E14:F14"/>
    <mergeCell ref="A16:F1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2"/>
  <sheetViews>
    <sheetView workbookViewId="0">
      <selection activeCell="A1" sqref="A1"/>
    </sheetView>
  </sheetViews>
  <sheetFormatPr baseColWidth="8" defaultRowHeight="15"/>
  <cols>
    <col width="35" customWidth="1" min="1" max="1"/>
    <col width="50" customWidth="1" min="2" max="2"/>
  </cols>
  <sheetData>
    <row r="1" ht="35" customHeight="1">
      <c r="A1" s="1" t="inlineStr">
        <is>
          <t>ISTRUZIONI D'USO - REGISTRO IVA</t>
        </is>
      </c>
    </row>
    <row r="4" ht="25" customHeight="1">
      <c r="A4" s="26" t="inlineStr">
        <is>
          <t>DESCRIZIONE GENERALE</t>
        </is>
      </c>
    </row>
    <row r="5" ht="30" customHeight="1">
      <c r="A5" s="27" t="inlineStr">
        <is>
          <t>Questo modello Excel professionale permette di gestire la contabilità IVA in modo completo e conforme alle normative fiscali italiane.</t>
        </is>
      </c>
    </row>
    <row r="7" ht="25" customHeight="1">
      <c r="A7" s="26" t="inlineStr">
        <is>
          <t>FOGLI INCLUSI</t>
        </is>
      </c>
    </row>
    <row r="8" ht="30" customHeight="1">
      <c r="A8" s="28" t="inlineStr">
        <is>
          <t>1. Registro Acquisti</t>
        </is>
      </c>
      <c r="B8" s="27" t="inlineStr">
        <is>
          <t>Registrazione di tutte le fatture di acquisto con calcolo automatico dell'IVA detraibile</t>
        </is>
      </c>
    </row>
    <row r="9" ht="30" customHeight="1">
      <c r="A9" s="28" t="inlineStr">
        <is>
          <t>2. Registro Vendite</t>
        </is>
      </c>
      <c r="B9" s="27" t="inlineStr">
        <is>
          <t>Registrazione di tutte le fatture di vendita con calcolo automatico dell'IVA a debito</t>
        </is>
      </c>
    </row>
    <row r="10" ht="30" customHeight="1">
      <c r="A10" s="28" t="inlineStr">
        <is>
          <t>3. Riepilogo Trimestrale</t>
        </is>
      </c>
      <c r="B10" s="27" t="inlineStr">
        <is>
          <t>Calcolo automatico della liquidazione IVA periodica con grafici</t>
        </is>
      </c>
    </row>
    <row r="11" ht="30" customHeight="1">
      <c r="A11" s="28" t="inlineStr">
        <is>
          <t>4. Istruzioni</t>
        </is>
      </c>
      <c r="B11" s="27" t="inlineStr">
        <is>
          <t>Questa pagina con le istruzioni d'uso</t>
        </is>
      </c>
    </row>
    <row r="13" ht="25" customHeight="1">
      <c r="A13" s="26" t="inlineStr">
        <is>
          <t>COME UTILIZZARE</t>
        </is>
      </c>
    </row>
    <row r="14" ht="30" customHeight="1">
      <c r="A14" s="28" t="inlineStr">
        <is>
          <t>Registro Acquisti:</t>
        </is>
      </c>
      <c r="B14" s="27" t="inlineStr">
        <is>
          <t>Inserire una nuova riga per ogni documento di acquisto con tutti i dati richiesti</t>
        </is>
      </c>
    </row>
    <row r="15" ht="30" customHeight="1">
      <c r="A15" s="28" t="inlineStr">
        <is>
          <t>Registro Vendite:</t>
        </is>
      </c>
      <c r="B15" s="27" t="inlineStr">
        <is>
          <t>Inserire una nuova riga per ogni documento di vendita con tutti i dati richiesti</t>
        </is>
      </c>
    </row>
    <row r="16" ht="30" customHeight="1">
      <c r="A16" s="28" t="inlineStr">
        <is>
          <t>Calcoli automatici:</t>
        </is>
      </c>
      <c r="B16" s="27" t="inlineStr">
        <is>
          <t>Tutti i totali e la liquidazione IVA vengono calcolati automaticamente</t>
        </is>
      </c>
    </row>
    <row r="18" ht="25" customHeight="1">
      <c r="A18" s="26" t="inlineStr">
        <is>
          <t>CAMPI OBBLIGATORI</t>
        </is>
      </c>
    </row>
    <row r="19" ht="30" customHeight="1">
      <c r="A19" s="28" t="inlineStr">
        <is>
          <t>- Data Registrazione</t>
        </is>
      </c>
      <c r="B19" s="27" t="inlineStr">
        <is>
          <t>Data in cui viene registrato il documento nel registro</t>
        </is>
      </c>
    </row>
    <row r="20" ht="30" customHeight="1">
      <c r="A20" s="28" t="inlineStr">
        <is>
          <t>- Data Documento</t>
        </is>
      </c>
      <c r="B20" s="27" t="inlineStr">
        <is>
          <t>Data del documento fiscale</t>
        </is>
      </c>
    </row>
    <row r="21" ht="30" customHeight="1">
      <c r="A21" s="28" t="inlineStr">
        <is>
          <t>- Numero Protocollo</t>
        </is>
      </c>
      <c r="B21" s="27" t="inlineStr">
        <is>
          <t>Numero progressivo del registro</t>
        </is>
      </c>
    </row>
    <row r="22" ht="30" customHeight="1">
      <c r="A22" s="28" t="inlineStr">
        <is>
          <t>- Tipo Documento</t>
        </is>
      </c>
      <c r="B22" s="27" t="inlineStr">
        <is>
          <t>Fattura, Ricevuta, Nota Credito, ecc.</t>
        </is>
      </c>
    </row>
    <row r="23" ht="30" customHeight="1">
      <c r="A23" s="28" t="inlineStr">
        <is>
          <t>- Numero Documento</t>
        </is>
      </c>
      <c r="B23" s="27" t="inlineStr">
        <is>
          <t>Numero del documento fiscale</t>
        </is>
      </c>
    </row>
    <row r="24" ht="30" customHeight="1">
      <c r="A24" s="28" t="inlineStr">
        <is>
          <t>- Fornitore/Cliente</t>
        </is>
      </c>
      <c r="B24" s="27" t="inlineStr">
        <is>
          <t>Ragione sociale del soggetto</t>
        </is>
      </c>
    </row>
    <row r="25" ht="30" customHeight="1">
      <c r="A25" s="28" t="inlineStr">
        <is>
          <t>- Partita IVA/CF</t>
        </is>
      </c>
      <c r="B25" s="27" t="inlineStr">
        <is>
          <t>Codice fiscale o Partita IVA</t>
        </is>
      </c>
    </row>
    <row r="26" ht="30" customHeight="1">
      <c r="A26" s="28" t="inlineStr">
        <is>
          <t>- Imponibile</t>
        </is>
      </c>
      <c r="B26" s="27" t="inlineStr">
        <is>
          <t>Base imponibile al netto dell'IVA</t>
        </is>
      </c>
    </row>
    <row r="27" ht="30" customHeight="1">
      <c r="A27" s="28" t="inlineStr">
        <is>
          <t>- Aliquota IVA</t>
        </is>
      </c>
      <c r="B27" s="27" t="inlineStr">
        <is>
          <t>Percentuale IVA applicata (4%, 10%, 22%)</t>
        </is>
      </c>
    </row>
    <row r="29" ht="25" customHeight="1">
      <c r="A29" s="26" t="inlineStr">
        <is>
          <t>LIQUIDAZIONE IVA</t>
        </is>
      </c>
    </row>
    <row r="30" ht="30" customHeight="1">
      <c r="A30" s="28" t="inlineStr">
        <is>
          <t>Periodicità:</t>
        </is>
      </c>
      <c r="B30" s="27" t="inlineStr">
        <is>
          <t>La liquidazione può essere mensile o trimestrale a seconda del regime fiscale</t>
        </is>
      </c>
    </row>
    <row r="31" ht="30" customHeight="1">
      <c r="A31" s="28" t="inlineStr">
        <is>
          <t>IVA a Debito:</t>
        </is>
      </c>
      <c r="B31" s="27" t="inlineStr">
        <is>
          <t>IVA sulle vendite da versare all'Erario</t>
        </is>
      </c>
    </row>
    <row r="32" ht="30" customHeight="1">
      <c r="A32" s="28" t="inlineStr">
        <is>
          <t>IVA a Credito:</t>
        </is>
      </c>
      <c r="B32" s="27" t="inlineStr">
        <is>
          <t>IVA sugli acquisti detraibile</t>
        </is>
      </c>
    </row>
    <row r="33" ht="30" customHeight="1">
      <c r="A33" s="28" t="inlineStr">
        <is>
          <t>Saldo IVA:</t>
        </is>
      </c>
      <c r="B33" s="27" t="inlineStr">
        <is>
          <t>Differenza tra IVA a debito e a credito (positivo=da versare, negativo=credito)</t>
        </is>
      </c>
    </row>
    <row r="35" ht="25" customHeight="1">
      <c r="A35" s="26" t="inlineStr">
        <is>
          <t>SUGGERIMENTI</t>
        </is>
      </c>
    </row>
    <row r="36" ht="30" customHeight="1">
      <c r="A36" s="28" t="inlineStr">
        <is>
          <t>✓ Backup regolare</t>
        </is>
      </c>
      <c r="B36" s="27" t="inlineStr">
        <is>
          <t>Salvare copie di backup del file periodicamente</t>
        </is>
      </c>
    </row>
    <row r="37" ht="30" customHeight="1">
      <c r="A37" s="28" t="inlineStr">
        <is>
          <t>✓ Controllo dati</t>
        </is>
      </c>
      <c r="B37" s="27" t="inlineStr">
        <is>
          <t>Verificare sempre la correttezza dei dati inseriti</t>
        </is>
      </c>
    </row>
    <row r="38" ht="30" customHeight="1">
      <c r="A38" s="28" t="inlineStr">
        <is>
          <t>✓ Consulenza</t>
        </is>
      </c>
      <c r="B38" s="27" t="inlineStr">
        <is>
          <t>Per dubbi fiscali consultare sempre un commercialista</t>
        </is>
      </c>
    </row>
    <row r="39" ht="30" customHeight="1">
      <c r="A39" s="28" t="inlineStr">
        <is>
          <t>✓ Aggiornamenti</t>
        </is>
      </c>
      <c r="B39" s="27" t="inlineStr">
        <is>
          <t>Verificare eventuali modifiche normative</t>
        </is>
      </c>
    </row>
    <row r="41" ht="25" customHeight="1">
      <c r="A41" s="26" t="inlineStr">
        <is>
          <t>NOTA LEGALE</t>
        </is>
      </c>
    </row>
    <row r="42" ht="30" customHeight="1">
      <c r="A42" s="27" t="inlineStr">
        <is>
          <t>Questo modello è fornito a scopo informativo. Per la gestione della contabilità fiscale è sempre consigliabile consultare un professionista abilitato.</t>
        </is>
      </c>
    </row>
  </sheetData>
  <mergeCells count="10">
    <mergeCell ref="A1:E1"/>
    <mergeCell ref="A4:E4"/>
    <mergeCell ref="A5:E5"/>
    <mergeCell ref="A7:E7"/>
    <mergeCell ref="A13:E13"/>
    <mergeCell ref="A18:E18"/>
    <mergeCell ref="A29:E29"/>
    <mergeCell ref="A35:E35"/>
    <mergeCell ref="A41:E41"/>
    <mergeCell ref="A42:E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2026-03-25T07:51:14Z</dcterms:created>
  <dcterms:modified xmlns:dcterms="http://purl.org/dc/terms/" xmlns:xsi="http://www.w3.org/2001/XMLSchema-instance" xsi:type="dcterms:W3CDTF">2026-03-25T07:51:14Z</dcterms:modified>
</cp:coreProperties>
</file>